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644" documentId="8_{6182E0FC-4716-4B09-9EB8-8257A12B379A}" xr6:coauthVersionLast="47" xr6:coauthVersionMax="47" xr10:uidLastSave="{43AEF600-EABA-4F1D-91C9-ED136DAD5C24}"/>
  <workbookProtection workbookAlgorithmName="SHA-512" workbookHashValue="khzSciuJPJvgZJ/6VlUMtZr7o0Dr7rnqlfl/B3bbzFrKb4zLSC11j32L9KE+QIt8VNgCpJlS6pU6ix4LF//HeA==" workbookSaltValue="ked0z+I5qDmuJoAPIfHOAw==" workbookSpinCount="100000" lockStructure="1"/>
  <bookViews>
    <workbookView xWindow="-110" yWindow="-110" windowWidth="19420" windowHeight="11500" xr2:uid="{00000000-000D-0000-FFFF-FFFF00000000}"/>
  </bookViews>
  <sheets>
    <sheet name="はじめに" sheetId="3" r:id="rId1"/>
    <sheet name="PL損益計算書" sheetId="2" r:id="rId2"/>
    <sheet name="BS貸借対照表" sheetId="1" r:id="rId3"/>
    <sheet name="import" sheetId="4" state="hidden" r:id="rId4"/>
  </sheets>
  <definedNames>
    <definedName name="_ftn1" localSheetId="2">BS貸借対照表!$D$7</definedName>
    <definedName name="_ftn1" localSheetId="1">PL損益計算書!#REF!</definedName>
    <definedName name="_ftn2" localSheetId="2">BS貸借対照表!$D$8</definedName>
    <definedName name="_ftn2" localSheetId="1">PL損益計算書!#REF!</definedName>
    <definedName name="_ftnref1" localSheetId="2">BS貸借対照表!#REF!</definedName>
    <definedName name="_ftnref1" localSheetId="1">PL損益計算書!#REF!</definedName>
    <definedName name="_ftnref2" localSheetId="2">BS貸借対照表!#REF!</definedName>
    <definedName name="_ftnref2" localSheetId="1">PL損益計算書!#REF!</definedName>
    <definedName name="_xlnm.Print_Area" localSheetId="2">BS貸借対照表!$B$2:$G$10</definedName>
    <definedName name="_xlnm.Print_Area" localSheetId="1">PL損益計算書!$B$2:$G$19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K9" i="1"/>
  <c r="L8" i="1"/>
  <c r="K8" i="1"/>
  <c r="D7" i="1"/>
  <c r="K7" i="1"/>
  <c r="K6" i="1"/>
  <c r="L5" i="1"/>
  <c r="K5" i="1"/>
  <c r="L4" i="1"/>
  <c r="D4" i="1"/>
  <c r="K4" i="1"/>
  <c r="K18" i="2"/>
  <c r="K16" i="2"/>
  <c r="K15" i="2"/>
  <c r="K13" i="2"/>
  <c r="K12" i="2"/>
  <c r="K10" i="2"/>
  <c r="K9" i="2"/>
  <c r="K8" i="2"/>
  <c r="G7" i="2"/>
  <c r="K7" i="2"/>
  <c r="K5" i="2"/>
  <c r="K4" i="2"/>
  <c r="K3" i="2"/>
  <c r="B16" i="4"/>
  <c r="B14" i="4"/>
  <c r="B13" i="4"/>
  <c r="B11" i="4"/>
  <c r="B10" i="4"/>
  <c r="B8" i="4"/>
  <c r="B7" i="4"/>
  <c r="B6" i="4"/>
  <c r="B5" i="4"/>
  <c r="B3" i="4"/>
  <c r="B2" i="4"/>
  <c r="B1" i="4"/>
  <c r="B19" i="4"/>
  <c r="B35" i="4"/>
  <c r="B36" i="4"/>
  <c r="B38" i="4"/>
  <c r="B39" i="4"/>
  <c r="B40" i="4"/>
  <c r="B20" i="4"/>
  <c r="B21" i="4"/>
  <c r="B22" i="4"/>
  <c r="B23" i="4"/>
  <c r="B24" i="4"/>
  <c r="D10" i="1"/>
  <c r="B25" i="4"/>
  <c r="B34" i="4"/>
  <c r="B18" i="4"/>
  <c r="B32" i="4"/>
  <c r="N9" i="1"/>
  <c r="M5" i="1"/>
  <c r="B33" i="4"/>
  <c r="B27" i="4"/>
  <c r="B28" i="4"/>
  <c r="B29" i="4"/>
  <c r="B30" i="4"/>
  <c r="B31" i="4"/>
  <c r="B26" i="4"/>
  <c r="G1" i="4"/>
  <c r="N8" i="1"/>
  <c r="N5" i="1"/>
  <c r="N4" i="1"/>
  <c r="M9" i="1"/>
  <c r="M8" i="1"/>
  <c r="M6" i="1"/>
  <c r="L18" i="2"/>
  <c r="L16" i="2"/>
  <c r="L15" i="2"/>
  <c r="L13" i="2"/>
  <c r="L12" i="2"/>
  <c r="L10" i="2"/>
  <c r="L9" i="2"/>
  <c r="L8" i="2"/>
  <c r="L5" i="2"/>
  <c r="L4" i="2"/>
  <c r="L3" i="2"/>
  <c r="G6" i="2"/>
  <c r="G11" i="2"/>
  <c r="G14" i="2"/>
  <c r="G17" i="2"/>
  <c r="G19" i="2"/>
  <c r="G6" i="1"/>
  <c r="B37" i="4"/>
  <c r="G10" i="1"/>
  <c r="B41" i="4"/>
  <c r="O10" i="1"/>
  <c r="I3" i="1"/>
  <c r="F2" i="4"/>
  <c r="K19" i="2"/>
  <c r="B17" i="4"/>
  <c r="K17" i="2"/>
  <c r="B15" i="4"/>
  <c r="K14" i="2"/>
  <c r="B12" i="4"/>
  <c r="K11" i="2"/>
  <c r="B9" i="4"/>
  <c r="K6" i="2"/>
  <c r="B4" i="4"/>
  <c r="I3" i="2"/>
  <c r="F1" i="4"/>
</calcChain>
</file>

<file path=xl/sharedStrings.xml><?xml version="1.0" encoding="utf-8"?>
<sst xmlns="http://schemas.openxmlformats.org/spreadsheetml/2006/main" count="226" uniqueCount="129">
  <si>
    <t>1. 本ファイルの目的</t>
    <rPh sb="3" eb="4">
      <t>ホン</t>
    </rPh>
    <rPh sb="8" eb="10">
      <t>モクテキ</t>
    </rPh>
    <phoneticPr fontId="2"/>
  </si>
  <si>
    <t>本ファイルは、「新事業進出補助金」の応募申請時に提出いただく「PL損益計算書」、「BS貸借対照表」のフォーマットです。</t>
    <rPh sb="0" eb="1">
      <t>ホン</t>
    </rPh>
    <rPh sb="8" eb="11">
      <t>シンジギョウ</t>
    </rPh>
    <rPh sb="11" eb="13">
      <t>シンシュツ</t>
    </rPh>
    <rPh sb="13" eb="16">
      <t>ホジョキン</t>
    </rPh>
    <rPh sb="18" eb="20">
      <t>オウボ</t>
    </rPh>
    <rPh sb="20" eb="22">
      <t>シンセイ</t>
    </rPh>
    <rPh sb="22" eb="23">
      <t>ジ</t>
    </rPh>
    <rPh sb="24" eb="26">
      <t>テイシュツ</t>
    </rPh>
    <rPh sb="33" eb="35">
      <t>ソンエキ</t>
    </rPh>
    <rPh sb="35" eb="38">
      <t>ケイサンショ</t>
    </rPh>
    <rPh sb="43" eb="48">
      <t>タイシャクタイショウヒョウ</t>
    </rPh>
    <phoneticPr fontId="2"/>
  </si>
  <si>
    <t>「3. 本ファイルの利用方法」に従い作成の上、応募申請時に電子申請システムに添付してください。</t>
    <rPh sb="4" eb="5">
      <t>ホン</t>
    </rPh>
    <rPh sb="10" eb="12">
      <t>リヨウ</t>
    </rPh>
    <rPh sb="12" eb="14">
      <t>ホウホウ</t>
    </rPh>
    <rPh sb="16" eb="17">
      <t>シタガ</t>
    </rPh>
    <rPh sb="18" eb="20">
      <t>サクセイ</t>
    </rPh>
    <rPh sb="21" eb="22">
      <t>ウエ</t>
    </rPh>
    <rPh sb="23" eb="25">
      <t>オウボ</t>
    </rPh>
    <rPh sb="25" eb="27">
      <t>シンセイ</t>
    </rPh>
    <rPh sb="27" eb="28">
      <t>ジ</t>
    </rPh>
    <rPh sb="29" eb="31">
      <t>デンシ</t>
    </rPh>
    <rPh sb="31" eb="33">
      <t>シンセイ</t>
    </rPh>
    <rPh sb="38" eb="40">
      <t>テンプ</t>
    </rPh>
    <phoneticPr fontId="2"/>
  </si>
  <si>
    <t>2. 各シートの概要</t>
    <rPh sb="3" eb="4">
      <t>カク</t>
    </rPh>
    <rPh sb="8" eb="10">
      <t>ガイヨウ</t>
    </rPh>
    <phoneticPr fontId="2"/>
  </si>
  <si>
    <t>シート名</t>
    <rPh sb="3" eb="4">
      <t>メイ</t>
    </rPh>
    <phoneticPr fontId="24"/>
  </si>
  <si>
    <t>主な内容・役割</t>
    <rPh sb="0" eb="1">
      <t>オモ</t>
    </rPh>
    <rPh sb="2" eb="4">
      <t>ナイヨウ</t>
    </rPh>
    <rPh sb="5" eb="7">
      <t>ヤクワリ</t>
    </rPh>
    <phoneticPr fontId="24"/>
  </si>
  <si>
    <t>はじめに</t>
    <phoneticPr fontId="24"/>
  </si>
  <si>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24"/>
  </si>
  <si>
    <t>PL損益計算書</t>
    <rPh sb="2" eb="4">
      <t>ソンエキ</t>
    </rPh>
    <rPh sb="4" eb="7">
      <t>ケイサンショ</t>
    </rPh>
    <phoneticPr fontId="24"/>
  </si>
  <si>
    <t>直近の損益計算書(PL)の内容を入力します。</t>
    <rPh sb="0" eb="2">
      <t>チョッキン</t>
    </rPh>
    <rPh sb="3" eb="5">
      <t>ソンエキ</t>
    </rPh>
    <rPh sb="5" eb="8">
      <t>ケイサンショ</t>
    </rPh>
    <rPh sb="13" eb="15">
      <t>ナイヨウ</t>
    </rPh>
    <rPh sb="16" eb="18">
      <t>ニュウリョク</t>
    </rPh>
    <phoneticPr fontId="2"/>
  </si>
  <si>
    <t>BS貸借対照表</t>
    <rPh sb="2" eb="7">
      <t>タイシャクタイショウヒョウ</t>
    </rPh>
    <phoneticPr fontId="24"/>
  </si>
  <si>
    <t>直近の貸借対照表(BS)の内容を入力します。</t>
    <rPh sb="0" eb="2">
      <t>チョッキン</t>
    </rPh>
    <rPh sb="3" eb="8">
      <t>タイシャクタイショウヒョウ</t>
    </rPh>
    <rPh sb="13" eb="15">
      <t>ナイヨウ</t>
    </rPh>
    <rPh sb="16" eb="18">
      <t>ニュウリョク</t>
    </rPh>
    <phoneticPr fontId="2"/>
  </si>
  <si>
    <t>3. 本ファイルの利用方法</t>
    <rPh sb="3" eb="4">
      <t>ホン</t>
    </rPh>
    <rPh sb="9" eb="11">
      <t>リヨウ</t>
    </rPh>
    <rPh sb="11" eb="13">
      <t>ホウホウ</t>
    </rPh>
    <phoneticPr fontId="2"/>
  </si>
  <si>
    <t>凡例</t>
    <rPh sb="0" eb="2">
      <t>ハンレイ</t>
    </rPh>
    <phoneticPr fontId="2"/>
  </si>
  <si>
    <r>
      <rPr>
        <sz val="11"/>
        <rFont val="Meiryo UI"/>
        <family val="3"/>
        <charset val="128"/>
        <scheme val="minor"/>
      </rPr>
      <t>：</t>
    </r>
    <r>
      <rPr>
        <b/>
        <sz val="11"/>
        <color theme="4"/>
        <rFont val="Meiryo UI"/>
        <family val="3"/>
        <charset val="128"/>
        <scheme val="minor"/>
      </rPr>
      <t>要入力</t>
    </r>
    <r>
      <rPr>
        <sz val="11"/>
        <color theme="4"/>
        <rFont val="Meiryo UI"/>
        <family val="3"/>
        <charset val="128"/>
        <scheme val="minor"/>
      </rPr>
      <t>(黒太枠で囲われているセルに値を入力してください)</t>
    </r>
    <rPh sb="1" eb="2">
      <t>ヨウ</t>
    </rPh>
    <rPh sb="2" eb="4">
      <t>ニュウリョク</t>
    </rPh>
    <rPh sb="5" eb="6">
      <t>クロ</t>
    </rPh>
    <rPh sb="6" eb="8">
      <t>フトワク</t>
    </rPh>
    <rPh sb="9" eb="10">
      <t>カコ</t>
    </rPh>
    <rPh sb="18" eb="19">
      <t>アタイ</t>
    </rPh>
    <rPh sb="20" eb="22">
      <t>ニュウリョク</t>
    </rPh>
    <phoneticPr fontId="2"/>
  </si>
  <si>
    <t>XXXX</t>
    <phoneticPr fontId="2"/>
  </si>
  <si>
    <t>：入力不可(関数で自動入力されます)</t>
    <rPh sb="1" eb="3">
      <t>ニュウリョク</t>
    </rPh>
    <rPh sb="3" eb="5">
      <t>フカ</t>
    </rPh>
    <rPh sb="6" eb="8">
      <t>カンスウ</t>
    </rPh>
    <rPh sb="9" eb="11">
      <t>ジドウ</t>
    </rPh>
    <rPh sb="11" eb="13">
      <t>ニュウリョク</t>
    </rPh>
    <phoneticPr fontId="2"/>
  </si>
  <si>
    <t>① 「PL損益計算書」シートの入力</t>
    <rPh sb="5" eb="7">
      <t>ソンエキ</t>
    </rPh>
    <rPh sb="7" eb="10">
      <t>ケイサンショ</t>
    </rPh>
    <rPh sb="15" eb="17">
      <t>ニュウリョク</t>
    </rPh>
    <phoneticPr fontId="2"/>
  </si>
  <si>
    <t>❶</t>
    <phoneticPr fontId="2"/>
  </si>
  <si>
    <t>直近の損益計算書(PL)を基に、値を入力してください。</t>
    <rPh sb="0" eb="2">
      <t>チョッキン</t>
    </rPh>
    <rPh sb="3" eb="5">
      <t>ソンエキ</t>
    </rPh>
    <rPh sb="5" eb="8">
      <t>ケイサンショ</t>
    </rPh>
    <rPh sb="13" eb="14">
      <t>モト</t>
    </rPh>
    <rPh sb="16" eb="17">
      <t>アタイ</t>
    </rPh>
    <rPh sb="18" eb="20">
      <t>ニュウリョク</t>
    </rPh>
    <phoneticPr fontId="2"/>
  </si>
  <si>
    <t>※</t>
    <phoneticPr fontId="2"/>
  </si>
  <si>
    <t>記入項目は正の値で入力してください。(過払いの戻入れ等でマイナスになる場合は負の値を入力してください。)</t>
    <rPh sb="0" eb="2">
      <t>キニュウ</t>
    </rPh>
    <rPh sb="2" eb="4">
      <t>コウモク</t>
    </rPh>
    <rPh sb="5" eb="6">
      <t>セイ</t>
    </rPh>
    <rPh sb="7" eb="8">
      <t>アタイ</t>
    </rPh>
    <rPh sb="9" eb="11">
      <t>ニュウリョク</t>
    </rPh>
    <rPh sb="19" eb="21">
      <t>カバラ</t>
    </rPh>
    <rPh sb="23" eb="24">
      <t>モドリ</t>
    </rPh>
    <rPh sb="24" eb="25">
      <t>イ</t>
    </rPh>
    <rPh sb="26" eb="27">
      <t>トウ</t>
    </rPh>
    <rPh sb="35" eb="37">
      <t>バアイ</t>
    </rPh>
    <rPh sb="38" eb="39">
      <t>フ</t>
    </rPh>
    <rPh sb="40" eb="41">
      <t>アタイ</t>
    </rPh>
    <rPh sb="42" eb="44">
      <t>ニュウリョク</t>
    </rPh>
    <phoneticPr fontId="2"/>
  </si>
  <si>
    <t>❷</t>
    <phoneticPr fontId="2"/>
  </si>
  <si>
    <t>シート右上にある「提出可否」(I3)が"OK"になっていることを確認してください。</t>
    <rPh sb="3" eb="4">
      <t>ミギ</t>
    </rPh>
    <rPh sb="4" eb="5">
      <t>ウエ</t>
    </rPh>
    <rPh sb="9" eb="11">
      <t>テイシュツ</t>
    </rPh>
    <rPh sb="11" eb="13">
      <t>カヒ</t>
    </rPh>
    <rPh sb="32" eb="34">
      <t>カクニン</t>
    </rPh>
    <phoneticPr fontId="2"/>
  </si>
  <si>
    <t>入力内容に不備がある場合は"NG"になりますので、以下を参考に入力内容を修正してください。</t>
    <rPh sb="25" eb="27">
      <t>イカ</t>
    </rPh>
    <phoneticPr fontId="2"/>
  </si>
  <si>
    <t>・</t>
    <phoneticPr fontId="2"/>
  </si>
  <si>
    <t>すべての項目に値が入力されているか(0円の場合も"0"を入力)</t>
    <rPh sb="4" eb="6">
      <t>コウモク</t>
    </rPh>
    <rPh sb="7" eb="8">
      <t>アタイ</t>
    </rPh>
    <rPh sb="9" eb="11">
      <t>ニュウリョク</t>
    </rPh>
    <rPh sb="19" eb="20">
      <t>エン</t>
    </rPh>
    <rPh sb="21" eb="23">
      <t>バアイ</t>
    </rPh>
    <rPh sb="28" eb="30">
      <t>ニュウリョク</t>
    </rPh>
    <phoneticPr fontId="2"/>
  </si>
  <si>
    <t>金額の桁数が合っているか</t>
    <rPh sb="0" eb="2">
      <t>キンガク</t>
    </rPh>
    <rPh sb="3" eb="4">
      <t>ケタ</t>
    </rPh>
    <rPh sb="6" eb="7">
      <t>ア</t>
    </rPh>
    <phoneticPr fontId="2"/>
  </si>
  <si>
    <t>金額に小数が入力されていないか</t>
    <rPh sb="0" eb="2">
      <t>キンガク</t>
    </rPh>
    <rPh sb="3" eb="5">
      <t>ショウスウ</t>
    </rPh>
    <rPh sb="6" eb="8">
      <t>ニュウリョク</t>
    </rPh>
    <phoneticPr fontId="2"/>
  </si>
  <si>
    <t>小数を入力していても、セルの表示は小数点第1位が四捨五入された整数になります。</t>
    <phoneticPr fontId="2"/>
  </si>
  <si>
    <t>小数になっているかどうかは、確認したいセルを選択し、画面上部の数式バーからご確認ください。</t>
    <rPh sb="14" eb="16">
      <t>カクニン</t>
    </rPh>
    <rPh sb="22" eb="24">
      <t>センタク</t>
    </rPh>
    <phoneticPr fontId="2"/>
  </si>
  <si>
    <t>＜入力イメージ＞</t>
    <rPh sb="1" eb="3">
      <t>ニュウリョク</t>
    </rPh>
    <phoneticPr fontId="2"/>
  </si>
  <si>
    <t>② 「BS貸借対照表」シートの入力</t>
    <rPh sb="5" eb="10">
      <t>タイシャクタイショウヒョウ</t>
    </rPh>
    <rPh sb="15" eb="17">
      <t>ニュウリョク</t>
    </rPh>
    <phoneticPr fontId="2"/>
  </si>
  <si>
    <t>直近の貸借対照表(BS)を基に、値を入力してください。</t>
    <rPh sb="0" eb="2">
      <t>チョッキン</t>
    </rPh>
    <rPh sb="3" eb="8">
      <t>タイシャクタイショウヒョウ</t>
    </rPh>
    <rPh sb="13" eb="14">
      <t>モト</t>
    </rPh>
    <rPh sb="16" eb="17">
      <t>アタイ</t>
    </rPh>
    <rPh sb="18" eb="20">
      <t>ニュウリョク</t>
    </rPh>
    <phoneticPr fontId="2"/>
  </si>
  <si>
    <t>「資本金」は「純資産」の内数です。</t>
    <rPh sb="1" eb="4">
      <t>シホンキン</t>
    </rPh>
    <rPh sb="7" eb="10">
      <t>ジュンシサン</t>
    </rPh>
    <rPh sb="12" eb="14">
      <t>ウチスウ</t>
    </rPh>
    <phoneticPr fontId="2"/>
  </si>
  <si>
    <t>繰延資産が存在する場合は、「その他の固定資産」の金額に算入してください。</t>
    <rPh sb="27" eb="28">
      <t>サン</t>
    </rPh>
    <phoneticPr fontId="2"/>
  </si>
  <si>
    <t>「資産の総合計」と「負債／純資産の総合計」の値が等しくなっているか</t>
    <rPh sb="22" eb="23">
      <t>アタイ</t>
    </rPh>
    <rPh sb="24" eb="25">
      <t>ヒト</t>
    </rPh>
    <phoneticPr fontId="2"/>
  </si>
  <si>
    <t>③ 電子申請システムへの添付</t>
    <phoneticPr fontId="2"/>
  </si>
  <si>
    <t>本ファイルを、電子申請システムの応募申請画面の対応する項目に添付し、応募申請を提出してください。</t>
    <rPh sb="6" eb="8">
      <t>デンシ</t>
    </rPh>
    <rPh sb="8" eb="10">
      <t>シンセイ</t>
    </rPh>
    <rPh sb="15" eb="17">
      <t>オウボ</t>
    </rPh>
    <rPh sb="17" eb="19">
      <t>シンセイ</t>
    </rPh>
    <rPh sb="19" eb="21">
      <t>ガメン</t>
    </rPh>
    <rPh sb="23" eb="25">
      <t>タイオウ</t>
    </rPh>
    <rPh sb="26" eb="28">
      <t>コウモク</t>
    </rPh>
    <rPh sb="30" eb="32">
      <t>テンプ</t>
    </rPh>
    <rPh sb="34" eb="36">
      <t>オウボ</t>
    </rPh>
    <rPh sb="36" eb="38">
      <t>シンセイ</t>
    </rPh>
    <rPh sb="39" eb="41">
      <t>テイシュツ</t>
    </rPh>
    <phoneticPr fontId="2"/>
  </si>
  <si>
    <t>ver.</t>
    <phoneticPr fontId="2"/>
  </si>
  <si>
    <t>1.0</t>
    <phoneticPr fontId="2"/>
  </si>
  <si>
    <r>
      <t>※</t>
    </r>
    <r>
      <rPr>
        <b/>
        <sz val="12"/>
        <color rgb="FF0070C0"/>
        <rFont val="Meiryo UI"/>
        <family val="3"/>
        <charset val="128"/>
      </rPr>
      <t>青字</t>
    </r>
    <r>
      <rPr>
        <sz val="12"/>
        <color theme="1"/>
        <rFont val="Meiryo UI"/>
        <family val="3"/>
        <charset val="128"/>
      </rPr>
      <t>：自動計算されます</t>
    </r>
    <rPh sb="1" eb="3">
      <t>アオジ</t>
    </rPh>
    <rPh sb="4" eb="6">
      <t>ジドウ</t>
    </rPh>
    <rPh sb="6" eb="8">
      <t>ケイサン</t>
    </rPh>
    <phoneticPr fontId="2"/>
  </si>
  <si>
    <t>科目</t>
    <rPh sb="0" eb="2">
      <t>カモク</t>
    </rPh>
    <phoneticPr fontId="2"/>
  </si>
  <si>
    <t>金額(円)</t>
    <rPh sb="0" eb="2">
      <t>キンガク</t>
    </rPh>
    <rPh sb="3" eb="4">
      <t>エン</t>
    </rPh>
    <phoneticPr fontId="2"/>
  </si>
  <si>
    <t>提出可否</t>
    <rPh sb="0" eb="2">
      <t>テイシュツ</t>
    </rPh>
    <rPh sb="2" eb="4">
      <t>カヒ</t>
    </rPh>
    <phoneticPr fontId="2"/>
  </si>
  <si>
    <t>形式チェック</t>
    <rPh sb="0" eb="2">
      <t>ケイシキ</t>
    </rPh>
    <phoneticPr fontId="2"/>
  </si>
  <si>
    <t>必須チェック</t>
    <rPh sb="0" eb="2">
      <t>ヒッス</t>
    </rPh>
    <phoneticPr fontId="2"/>
  </si>
  <si>
    <t>経常損益の部</t>
    <rPh sb="0" eb="2">
      <t>ケイジョウ</t>
    </rPh>
    <rPh sb="2" eb="4">
      <t>ソンエキ</t>
    </rPh>
    <rPh sb="5" eb="6">
      <t>ブ</t>
    </rPh>
    <phoneticPr fontId="2"/>
  </si>
  <si>
    <t>営業損益の部</t>
    <rPh sb="0" eb="2">
      <t>エイギョウ</t>
    </rPh>
    <rPh sb="2" eb="4">
      <t>ソンエキ</t>
    </rPh>
    <rPh sb="5" eb="6">
      <t>ブ</t>
    </rPh>
    <phoneticPr fontId="2"/>
  </si>
  <si>
    <t>売上高</t>
    <rPh sb="0" eb="2">
      <t>ウリアゲ</t>
    </rPh>
    <rPh sb="2" eb="3">
      <t>ダカ</t>
    </rPh>
    <phoneticPr fontId="3"/>
  </si>
  <si>
    <t>労務費</t>
    <phoneticPr fontId="2"/>
  </si>
  <si>
    <t>その他売上原価</t>
    <rPh sb="2" eb="3">
      <t>タ</t>
    </rPh>
    <rPh sb="3" eb="5">
      <t>ウリアゲ</t>
    </rPh>
    <rPh sb="5" eb="7">
      <t>ゲンカ</t>
    </rPh>
    <phoneticPr fontId="3"/>
  </si>
  <si>
    <t>売上総利益</t>
    <rPh sb="0" eb="2">
      <t>ウリアゲ</t>
    </rPh>
    <rPh sb="2" eb="5">
      <t>ソウリエキ</t>
    </rPh>
    <phoneticPr fontId="3"/>
  </si>
  <si>
    <t>-</t>
    <phoneticPr fontId="2"/>
  </si>
  <si>
    <t>販売費／一般管理費</t>
    <rPh sb="0" eb="2">
      <t>ハンバイ</t>
    </rPh>
    <rPh sb="2" eb="3">
      <t>ヒ</t>
    </rPh>
    <rPh sb="4" eb="6">
      <t>イッパン</t>
    </rPh>
    <rPh sb="6" eb="9">
      <t>カンリヒ</t>
    </rPh>
    <phoneticPr fontId="3"/>
  </si>
  <si>
    <t>人件費</t>
  </si>
  <si>
    <t>その他販管費</t>
  </si>
  <si>
    <t>減価償却費</t>
  </si>
  <si>
    <t>営業利益</t>
    <rPh sb="0" eb="2">
      <t>エイギョウ</t>
    </rPh>
    <rPh sb="2" eb="4">
      <t>リエキ</t>
    </rPh>
    <phoneticPr fontId="3"/>
  </si>
  <si>
    <t>営業外
損益の部</t>
    <rPh sb="0" eb="3">
      <t>エイギョウガイ</t>
    </rPh>
    <rPh sb="4" eb="6">
      <t>ソンエキ</t>
    </rPh>
    <rPh sb="7" eb="8">
      <t>ブ</t>
    </rPh>
    <phoneticPr fontId="2"/>
  </si>
  <si>
    <t>営業外収益</t>
    <rPh sb="0" eb="5">
      <t>エイギョウガイシュウエキ</t>
    </rPh>
    <phoneticPr fontId="3"/>
  </si>
  <si>
    <t>営業外費用</t>
    <rPh sb="0" eb="5">
      <t>エイギョウガイヒヨウ</t>
    </rPh>
    <phoneticPr fontId="3"/>
  </si>
  <si>
    <t>経常利益</t>
    <rPh sb="0" eb="2">
      <t>ケイジョウ</t>
    </rPh>
    <rPh sb="2" eb="4">
      <t>リエキ</t>
    </rPh>
    <phoneticPr fontId="3"/>
  </si>
  <si>
    <t>特別損益
の部</t>
    <rPh sb="0" eb="2">
      <t>トクベツ</t>
    </rPh>
    <rPh sb="2" eb="4">
      <t>ソンエキ</t>
    </rPh>
    <rPh sb="6" eb="7">
      <t>ブ</t>
    </rPh>
    <phoneticPr fontId="2"/>
  </si>
  <si>
    <t>特別利益</t>
    <rPh sb="0" eb="2">
      <t>トクベツ</t>
    </rPh>
    <rPh sb="2" eb="4">
      <t>リエキ</t>
    </rPh>
    <phoneticPr fontId="3"/>
  </si>
  <si>
    <t>特別損失</t>
    <rPh sb="0" eb="2">
      <t>トクベツ</t>
    </rPh>
    <rPh sb="2" eb="4">
      <t>ソンシツ</t>
    </rPh>
    <phoneticPr fontId="3"/>
  </si>
  <si>
    <t>税引前当期利益</t>
    <rPh sb="0" eb="3">
      <t>ゼイビキマエ</t>
    </rPh>
    <rPh sb="3" eb="5">
      <t>トウキ</t>
    </rPh>
    <rPh sb="5" eb="7">
      <t>リエキ</t>
    </rPh>
    <phoneticPr fontId="3"/>
  </si>
  <si>
    <t>法人税、事業税等</t>
    <rPh sb="0" eb="3">
      <t>ホウジンゼイ</t>
    </rPh>
    <rPh sb="4" eb="7">
      <t>ジギョウゼイ</t>
    </rPh>
    <rPh sb="7" eb="8">
      <t>トウ</t>
    </rPh>
    <phoneticPr fontId="3"/>
  </si>
  <si>
    <t>当期利益</t>
    <rPh sb="0" eb="2">
      <t>トウキ</t>
    </rPh>
    <rPh sb="2" eb="4">
      <t>リエキ</t>
    </rPh>
    <phoneticPr fontId="3"/>
  </si>
  <si>
    <t>数値チェック</t>
    <rPh sb="0" eb="2">
      <t>スウチ</t>
    </rPh>
    <phoneticPr fontId="2"/>
  </si>
  <si>
    <t>資産の部</t>
    <rPh sb="0" eb="2">
      <t>シサン</t>
    </rPh>
    <rPh sb="3" eb="4">
      <t>ブ</t>
    </rPh>
    <phoneticPr fontId="2"/>
  </si>
  <si>
    <t>負債の部</t>
    <rPh sb="0" eb="2">
      <t>フサイ</t>
    </rPh>
    <rPh sb="3" eb="4">
      <t>ブ</t>
    </rPh>
    <phoneticPr fontId="2"/>
  </si>
  <si>
    <t>流動資産</t>
    <rPh sb="0" eb="2">
      <t>リュウドウ</t>
    </rPh>
    <rPh sb="2" eb="4">
      <t>シサン</t>
    </rPh>
    <phoneticPr fontId="3"/>
  </si>
  <si>
    <t>流動負債</t>
    <rPh sb="0" eb="2">
      <t>リュウドウ</t>
    </rPh>
    <rPh sb="2" eb="4">
      <t>フサイ</t>
    </rPh>
    <phoneticPr fontId="3"/>
  </si>
  <si>
    <t>現金及び預金</t>
    <rPh sb="2" eb="3">
      <t>オヨ</t>
    </rPh>
    <phoneticPr fontId="2"/>
  </si>
  <si>
    <t>固定負債</t>
    <rPh sb="0" eb="2">
      <t>コテイ</t>
    </rPh>
    <rPh sb="2" eb="4">
      <t>フサイ</t>
    </rPh>
    <phoneticPr fontId="3"/>
  </si>
  <si>
    <t>その他の流動資産</t>
    <rPh sb="2" eb="3">
      <t>タ</t>
    </rPh>
    <rPh sb="4" eb="6">
      <t>リュウドウ</t>
    </rPh>
    <rPh sb="6" eb="8">
      <t>シサン</t>
    </rPh>
    <phoneticPr fontId="2"/>
  </si>
  <si>
    <t>負債の総合計</t>
    <rPh sb="0" eb="2">
      <t>フサイ</t>
    </rPh>
    <rPh sb="3" eb="4">
      <t>ソウ</t>
    </rPh>
    <rPh sb="4" eb="6">
      <t>ゴウケイ</t>
    </rPh>
    <phoneticPr fontId="3"/>
  </si>
  <si>
    <t>固定資産</t>
    <rPh sb="0" eb="2">
      <t>コテイ</t>
    </rPh>
    <rPh sb="2" eb="4">
      <t>シサン</t>
    </rPh>
    <phoneticPr fontId="3"/>
  </si>
  <si>
    <t>純資産(資本)の部</t>
    <rPh sb="0" eb="3">
      <t>ジュンシサン</t>
    </rPh>
    <rPh sb="4" eb="6">
      <t>シホン</t>
    </rPh>
    <rPh sb="8" eb="9">
      <t>ブ</t>
    </rPh>
    <phoneticPr fontId="2"/>
  </si>
  <si>
    <t>無形固定資産</t>
    <rPh sb="0" eb="2">
      <t>ムケイ</t>
    </rPh>
    <rPh sb="2" eb="4">
      <t>コテイ</t>
    </rPh>
    <rPh sb="4" eb="6">
      <t>シサン</t>
    </rPh>
    <phoneticPr fontId="2"/>
  </si>
  <si>
    <r>
      <t>純資産</t>
    </r>
    <r>
      <rPr>
        <sz val="12"/>
        <color theme="1"/>
        <rFont val="Meiryo UI"/>
        <family val="3"/>
        <charset val="128"/>
      </rPr>
      <t>(※資本金を含む)</t>
    </r>
    <rPh sb="0" eb="3">
      <t>ジュンシサン</t>
    </rPh>
    <rPh sb="5" eb="8">
      <t>シホンキン</t>
    </rPh>
    <rPh sb="9" eb="10">
      <t>フク</t>
    </rPh>
    <phoneticPr fontId="3"/>
  </si>
  <si>
    <t>その他の固定資産</t>
    <rPh sb="2" eb="3">
      <t>タ</t>
    </rPh>
    <rPh sb="4" eb="6">
      <t>コテイ</t>
    </rPh>
    <rPh sb="6" eb="8">
      <t>シサン</t>
    </rPh>
    <phoneticPr fontId="2"/>
  </si>
  <si>
    <t>資本金</t>
    <rPh sb="0" eb="3">
      <t>シホンキン</t>
    </rPh>
    <phoneticPr fontId="3"/>
  </si>
  <si>
    <t>資産の総合計</t>
    <rPh sb="0" eb="2">
      <t>シサン</t>
    </rPh>
    <rPh sb="3" eb="4">
      <t>ソウ</t>
    </rPh>
    <rPh sb="4" eb="6">
      <t>ゴウケイ</t>
    </rPh>
    <phoneticPr fontId="2"/>
  </si>
  <si>
    <t>負債／純資産の総合計</t>
    <rPh sb="0" eb="2">
      <t>フサイ</t>
    </rPh>
    <rPh sb="3" eb="6">
      <t>ジュンシサン</t>
    </rPh>
    <rPh sb="7" eb="8">
      <t>ソウ</t>
    </rPh>
    <rPh sb="8" eb="10">
      <t>ゴウケイ</t>
    </rPh>
    <phoneticPr fontId="2"/>
  </si>
  <si>
    <t>koubo2_00095</t>
  </si>
  <si>
    <t>PL損益計算書</t>
  </si>
  <si>
    <t>koubo2_00102</t>
  </si>
  <si>
    <t>BS貸借対照表</t>
  </si>
  <si>
    <t>koubo2_00097</t>
  </si>
  <si>
    <t>koubo2_00098</t>
  </si>
  <si>
    <t>koubo2_00099</t>
  </si>
  <si>
    <t>koubo2_00101</t>
  </si>
  <si>
    <t>koubo2_00100</t>
  </si>
  <si>
    <t>koubo2_00834</t>
  </si>
  <si>
    <t>koubo2_00103</t>
  </si>
  <si>
    <t>koubo2_00104</t>
  </si>
  <si>
    <t>koubo2_00105</t>
  </si>
  <si>
    <t>koubo2_00106</t>
  </si>
  <si>
    <t>koubo2_00107</t>
  </si>
  <si>
    <t>koubo2_00108</t>
  </si>
  <si>
    <t>koubo2_00109</t>
  </si>
  <si>
    <t>koubo2_00110</t>
  </si>
  <si>
    <t>koubo2_00111</t>
  </si>
  <si>
    <t>koubo2_02597</t>
  </si>
  <si>
    <t>koubo2_00112</t>
  </si>
  <si>
    <t>koubo2_00514</t>
  </si>
  <si>
    <t>koubo2_00515</t>
  </si>
  <si>
    <t>koubo2_00120</t>
  </si>
  <si>
    <t>koubo2_00516</t>
  </si>
  <si>
    <t>koubo2_00517</t>
  </si>
  <si>
    <t>koubo2_00125</t>
  </si>
  <si>
    <t>koubo2_02598</t>
  </si>
  <si>
    <t>koubo2_02599</t>
  </si>
  <si>
    <t>koubo2_02600</t>
  </si>
  <si>
    <t>koubo2_02601</t>
  </si>
  <si>
    <t>koubo2_02602</t>
  </si>
  <si>
    <t>koubo2_02603</t>
  </si>
  <si>
    <t>koubo2_02604</t>
  </si>
  <si>
    <t>koubo2_02605</t>
  </si>
  <si>
    <t>koubo2_02606</t>
  </si>
  <si>
    <t>koubo2_00126</t>
  </si>
  <si>
    <t>koubo2_00133</t>
  </si>
  <si>
    <t>koubo2_00136</t>
  </si>
  <si>
    <t>koubo2_02607</t>
  </si>
  <si>
    <t>koubo2_00137</t>
  </si>
  <si>
    <t>koubo2_00520</t>
  </si>
  <si>
    <t>koubo2_00141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</si>
</sst>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Meiryo UI"/>
      <family val="2"/>
      <scheme val="minor"/>
    </font>
    <font>
      <sz val="10"/>
      <color theme="1"/>
      <name val="Meiryo UI"/>
      <family val="3"/>
      <charset val="128"/>
    </font>
    <font>
      <sz val="6"/>
      <name val="Meiryo UI"/>
      <family val="3"/>
      <charset val="128"/>
      <scheme val="minor"/>
    </font>
    <font>
      <sz val="10"/>
      <color theme="0" tint="-0.14999847407452621"/>
      <name val="Meiryo UI"/>
      <family val="3"/>
      <charset val="128"/>
    </font>
    <font>
      <sz val="11"/>
      <color theme="1"/>
      <name val="Meiryo UI"/>
      <family val="2"/>
      <scheme val="minor"/>
    </font>
    <font>
      <b/>
      <sz val="12"/>
      <color rgb="FF0070C0"/>
      <name val="Meiryo UI"/>
      <family val="3"/>
      <charset val="128"/>
    </font>
    <font>
      <sz val="12"/>
      <color theme="1"/>
      <name val="Meiryo UI"/>
      <family val="3"/>
      <charset val="128"/>
    </font>
    <font>
      <b/>
      <sz val="12"/>
      <color theme="0"/>
      <name val="Meiryo UI"/>
      <family val="3"/>
      <charset val="128"/>
    </font>
    <font>
      <sz val="16"/>
      <color theme="1"/>
      <name val="Meiryo UI"/>
      <family val="3"/>
      <charset val="128"/>
    </font>
    <font>
      <b/>
      <sz val="16"/>
      <color rgb="FF0070C0"/>
      <name val="Meiryo UI"/>
      <family val="3"/>
      <charset val="128"/>
    </font>
    <font>
      <sz val="16"/>
      <color theme="0"/>
      <name val="Meiryo UI"/>
      <family val="3"/>
      <charset val="128"/>
    </font>
    <font>
      <b/>
      <sz val="16"/>
      <color theme="0"/>
      <name val="Meiryo UI"/>
      <family val="3"/>
      <charset val="128"/>
    </font>
    <font>
      <b/>
      <sz val="16"/>
      <color theme="1"/>
      <name val="Meiryo UI"/>
      <family val="3"/>
      <charset val="128"/>
    </font>
    <font>
      <b/>
      <sz val="16"/>
      <name val="Meiryo UI"/>
      <family val="3"/>
      <charset val="128"/>
    </font>
    <font>
      <sz val="16"/>
      <color rgb="FF0070C0"/>
      <name val="Meiryo UI"/>
      <family val="3"/>
      <charset val="128"/>
    </font>
    <font>
      <b/>
      <sz val="12"/>
      <color theme="4"/>
      <name val="Meiryo UI"/>
      <family val="3"/>
      <charset val="128"/>
    </font>
    <font>
      <b/>
      <sz val="12"/>
      <color theme="5"/>
      <name val="Meiryo UI"/>
      <family val="3"/>
      <charset val="128"/>
    </font>
    <font>
      <b/>
      <sz val="16"/>
      <color theme="4"/>
      <name val="Meiryo UI"/>
      <family val="3"/>
      <charset val="128"/>
    </font>
    <font>
      <sz val="11"/>
      <color theme="4"/>
      <name val="Meiryo UI"/>
      <family val="3"/>
      <charset val="128"/>
      <scheme val="minor"/>
    </font>
    <font>
      <b/>
      <sz val="14"/>
      <color theme="0"/>
      <name val="Meiryo UI"/>
      <family val="3"/>
      <charset val="128"/>
      <scheme val="minor"/>
    </font>
    <font>
      <sz val="11"/>
      <color theme="0"/>
      <name val="Meiryo UI"/>
      <family val="3"/>
      <charset val="128"/>
      <scheme val="minor"/>
    </font>
    <font>
      <b/>
      <sz val="11"/>
      <color theme="0"/>
      <name val="Meiryo UI"/>
      <family val="3"/>
      <charset val="128"/>
      <scheme val="minor"/>
    </font>
    <font>
      <sz val="11"/>
      <color theme="1"/>
      <name val="Meiryo UI"/>
      <family val="3"/>
      <charset val="128"/>
    </font>
    <font>
      <b/>
      <sz val="14"/>
      <color theme="4"/>
      <name val="Meiryo UI"/>
      <family val="3"/>
      <charset val="128"/>
    </font>
    <font>
      <sz val="6"/>
      <name val="Meiryo UI"/>
      <family val="2"/>
      <charset val="128"/>
      <scheme val="minor"/>
    </font>
    <font>
      <b/>
      <sz val="11"/>
      <color theme="1"/>
      <name val="Meiryo UI"/>
      <family val="3"/>
      <charset val="128"/>
    </font>
    <font>
      <b/>
      <sz val="11"/>
      <color theme="1" tint="0.249977111117893"/>
      <name val="Meiryo UI"/>
      <family val="3"/>
      <charset val="128"/>
      <scheme val="minor"/>
    </font>
    <font>
      <sz val="11"/>
      <color theme="1" tint="0.249977111117893"/>
      <name val="Meiryo UI"/>
      <family val="3"/>
      <charset val="128"/>
      <scheme val="minor"/>
    </font>
    <font>
      <sz val="11"/>
      <name val="Meiryo UI"/>
      <family val="3"/>
      <charset val="128"/>
      <scheme val="minor"/>
    </font>
    <font>
      <b/>
      <sz val="11"/>
      <color theme="4"/>
      <name val="Meiryo UI"/>
      <family val="3"/>
      <charset val="128"/>
      <scheme val="minor"/>
    </font>
    <font>
      <sz val="11"/>
      <color rgb="FF0070C0"/>
      <name val="Meiryo UI"/>
      <family val="2"/>
      <scheme val="minor"/>
    </font>
    <font>
      <sz val="11"/>
      <color theme="1" tint="0.499984740745262"/>
      <name val="Meiryo UI"/>
      <family val="2"/>
      <scheme val="minor"/>
    </font>
    <font>
      <sz val="11"/>
      <color theme="1" tint="0.499984740745262"/>
      <name val="Meiryo UI"/>
      <family val="3"/>
      <charset val="128"/>
      <scheme val="minor"/>
    </font>
    <font>
      <sz val="10"/>
      <color rgb="FF000000"/>
      <name val="Meiryo UI"/>
      <family val="3"/>
      <charset val="128"/>
    </font>
    <font>
      <sz val="16"/>
      <color rgb="FF000000"/>
      <name val="Meiryo UI"/>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EECF5"/>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theme="1" tint="0.24994659260841701"/>
      </left>
      <right style="thick">
        <color theme="1" tint="0.24994659260841701"/>
      </right>
      <top style="thick">
        <color theme="1" tint="0.24994659260841701"/>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s>
  <cellStyleXfs count="2">
    <xf numFmtId="0" fontId="0" fillId="0" borderId="0"/>
    <xf numFmtId="38" fontId="4" fillId="0" borderId="0" applyFont="0" applyFill="0" applyBorder="0" applyAlignment="0" applyProtection="0">
      <alignment vertical="center"/>
    </xf>
  </cellStyleXfs>
  <cellXfs count="108">
    <xf numFmtId="0" fontId="0" fillId="0" borderId="0" xfId="0"/>
    <xf numFmtId="0" fontId="12" fillId="2" borderId="5" xfId="0" applyFont="1" applyFill="1" applyBorder="1" applyAlignment="1">
      <alignment vertical="center"/>
    </xf>
    <xf numFmtId="0" fontId="12" fillId="2" borderId="4" xfId="0" applyFont="1" applyFill="1" applyBorder="1" applyAlignment="1">
      <alignment vertical="center"/>
    </xf>
    <xf numFmtId="0" fontId="8" fillId="2" borderId="6" xfId="0" applyFont="1" applyFill="1" applyBorder="1" applyAlignment="1">
      <alignment vertical="center"/>
    </xf>
    <xf numFmtId="0" fontId="8" fillId="2" borderId="5" xfId="0" applyFont="1" applyFill="1" applyBorder="1" applyAlignment="1">
      <alignment vertical="center"/>
    </xf>
    <xf numFmtId="0" fontId="8" fillId="2" borderId="4" xfId="0" applyFont="1" applyFill="1" applyBorder="1" applyAlignment="1">
      <alignment vertical="center"/>
    </xf>
    <xf numFmtId="0" fontId="12" fillId="2" borderId="6" xfId="0" applyFont="1" applyFill="1" applyBorder="1" applyAlignment="1">
      <alignment vertical="center"/>
    </xf>
    <xf numFmtId="38" fontId="9" fillId="3" borderId="1" xfId="1" applyFont="1" applyFill="1" applyBorder="1" applyAlignment="1">
      <alignment vertical="center"/>
    </xf>
    <xf numFmtId="0" fontId="12" fillId="4" borderId="5" xfId="0" applyFont="1" applyFill="1" applyBorder="1" applyAlignment="1">
      <alignment vertical="center"/>
    </xf>
    <xf numFmtId="0" fontId="12" fillId="4" borderId="4" xfId="0" applyFont="1" applyFill="1" applyBorder="1" applyAlignment="1">
      <alignment vertical="center"/>
    </xf>
    <xf numFmtId="0" fontId="10" fillId="6" borderId="5" xfId="0" applyFont="1" applyFill="1" applyBorder="1" applyAlignment="1">
      <alignment vertical="center"/>
    </xf>
    <xf numFmtId="0" fontId="8" fillId="6" borderId="4" xfId="0" applyFont="1" applyFill="1" applyBorder="1" applyAlignment="1">
      <alignment vertical="center"/>
    </xf>
    <xf numFmtId="0" fontId="12" fillId="6" borderId="6" xfId="0" applyFont="1" applyFill="1" applyBorder="1" applyAlignment="1">
      <alignment vertical="center"/>
    </xf>
    <xf numFmtId="0" fontId="11" fillId="5" borderId="5" xfId="0" applyFont="1" applyFill="1" applyBorder="1" applyAlignment="1">
      <alignment horizontal="centerContinuous" vertical="center"/>
    </xf>
    <xf numFmtId="0" fontId="12" fillId="5" borderId="4" xfId="0" applyFont="1" applyFill="1" applyBorder="1" applyAlignment="1">
      <alignment horizontal="centerContinuous" vertical="center"/>
    </xf>
    <xf numFmtId="0" fontId="13" fillId="5" borderId="6" xfId="0" applyFont="1" applyFill="1" applyBorder="1" applyAlignment="1">
      <alignment horizontal="centerContinuous" vertical="center"/>
    </xf>
    <xf numFmtId="0" fontId="11" fillId="8" borderId="5" xfId="0" applyFont="1" applyFill="1" applyBorder="1" applyAlignment="1">
      <alignment horizontal="centerContinuous" vertical="center"/>
    </xf>
    <xf numFmtId="0" fontId="12" fillId="8" borderId="4" xfId="0" applyFont="1" applyFill="1" applyBorder="1" applyAlignment="1">
      <alignment horizontal="centerContinuous" vertical="center"/>
    </xf>
    <xf numFmtId="0" fontId="13" fillId="8" borderId="6" xfId="0" applyFont="1" applyFill="1" applyBorder="1" applyAlignment="1">
      <alignment horizontal="centerContinuous" vertical="center"/>
    </xf>
    <xf numFmtId="0" fontId="8" fillId="4" borderId="4" xfId="0" applyFont="1" applyFill="1" applyBorder="1" applyAlignment="1">
      <alignment vertical="center"/>
    </xf>
    <xf numFmtId="0" fontId="8" fillId="2" borderId="5" xfId="0" applyFont="1" applyFill="1" applyBorder="1" applyAlignment="1">
      <alignment horizontal="left" vertical="center"/>
    </xf>
    <xf numFmtId="0" fontId="13" fillId="6" borderId="5" xfId="0" applyFont="1" applyFill="1" applyBorder="1" applyAlignment="1">
      <alignment vertical="center"/>
    </xf>
    <xf numFmtId="0" fontId="13" fillId="6" borderId="6" xfId="0" applyFont="1" applyFill="1" applyBorder="1" applyAlignment="1">
      <alignment vertical="center"/>
    </xf>
    <xf numFmtId="0" fontId="13" fillId="7" borderId="5" xfId="0" applyFont="1" applyFill="1" applyBorder="1" applyAlignment="1">
      <alignment vertical="center"/>
    </xf>
    <xf numFmtId="0" fontId="13" fillId="7" borderId="4" xfId="0" applyFont="1" applyFill="1" applyBorder="1" applyAlignment="1">
      <alignment vertical="center"/>
    </xf>
    <xf numFmtId="0" fontId="8" fillId="9" borderId="0" xfId="0" applyFont="1" applyFill="1" applyAlignment="1">
      <alignment vertical="center"/>
    </xf>
    <xf numFmtId="0" fontId="6" fillId="9" borderId="0" xfId="0" applyFont="1" applyFill="1" applyAlignment="1">
      <alignment horizontal="right" vertical="center"/>
    </xf>
    <xf numFmtId="0" fontId="1" fillId="9" borderId="0" xfId="0" applyFont="1" applyFill="1" applyAlignment="1">
      <alignment vertical="center"/>
    </xf>
    <xf numFmtId="0" fontId="3" fillId="9" borderId="0" xfId="0" applyFont="1" applyFill="1" applyAlignment="1">
      <alignment vertical="center"/>
    </xf>
    <xf numFmtId="0" fontId="10" fillId="10" borderId="8" xfId="0" applyFont="1" applyFill="1" applyBorder="1" applyAlignment="1">
      <alignment vertical="center"/>
    </xf>
    <xf numFmtId="0" fontId="8" fillId="2" borderId="4" xfId="0" applyFont="1" applyFill="1" applyBorder="1" applyAlignment="1">
      <alignment horizontal="left" vertical="center"/>
    </xf>
    <xf numFmtId="0" fontId="11" fillId="8" borderId="4" xfId="0" applyFont="1" applyFill="1" applyBorder="1" applyAlignment="1">
      <alignment horizontal="centerContinuous" vertical="center"/>
    </xf>
    <xf numFmtId="38" fontId="9" fillId="3" borderId="10" xfId="1" applyFont="1" applyFill="1" applyBorder="1" applyAlignment="1">
      <alignment vertical="center"/>
    </xf>
    <xf numFmtId="38" fontId="8" fillId="0" borderId="12" xfId="1" applyFont="1" applyBorder="1" applyAlignment="1" applyProtection="1">
      <alignment vertical="center"/>
      <protection locked="0"/>
    </xf>
    <xf numFmtId="38" fontId="8" fillId="0" borderId="13" xfId="1" applyFont="1" applyBorder="1" applyAlignment="1" applyProtection="1">
      <alignment vertical="center"/>
      <protection locked="0"/>
    </xf>
    <xf numFmtId="38" fontId="8" fillId="0" borderId="14" xfId="1" applyFont="1" applyBorder="1" applyAlignment="1" applyProtection="1">
      <alignment vertical="center"/>
      <protection locked="0"/>
    </xf>
    <xf numFmtId="0" fontId="13" fillId="8" borderId="15" xfId="0" applyFont="1" applyFill="1" applyBorder="1" applyAlignment="1">
      <alignment horizontal="centerContinuous" vertical="center"/>
    </xf>
    <xf numFmtId="38" fontId="14" fillId="3" borderId="10" xfId="1" applyFont="1" applyFill="1" applyBorder="1" applyAlignment="1">
      <alignment vertical="center"/>
    </xf>
    <xf numFmtId="38" fontId="14" fillId="3" borderId="9" xfId="1" applyFont="1" applyFill="1" applyBorder="1" applyAlignment="1">
      <alignment vertical="center"/>
    </xf>
    <xf numFmtId="38" fontId="14" fillId="3" borderId="8" xfId="1" applyFont="1" applyFill="1" applyBorder="1" applyAlignment="1">
      <alignment vertical="center"/>
    </xf>
    <xf numFmtId="0" fontId="1" fillId="9" borderId="3" xfId="0" applyFont="1" applyFill="1" applyBorder="1" applyAlignment="1">
      <alignment vertical="center"/>
    </xf>
    <xf numFmtId="0" fontId="1" fillId="9" borderId="2" xfId="0" applyFont="1" applyFill="1" applyBorder="1" applyAlignment="1">
      <alignment vertical="center"/>
    </xf>
    <xf numFmtId="0" fontId="10" fillId="10" borderId="5" xfId="0" applyFont="1" applyFill="1" applyBorder="1" applyAlignment="1">
      <alignment vertical="center"/>
    </xf>
    <xf numFmtId="0" fontId="10" fillId="10" borderId="4" xfId="0" applyFont="1" applyFill="1" applyBorder="1" applyAlignment="1">
      <alignment vertical="center"/>
    </xf>
    <xf numFmtId="0" fontId="10" fillId="10" borderId="6" xfId="0" applyFont="1" applyFill="1" applyBorder="1" applyAlignment="1">
      <alignment vertical="center"/>
    </xf>
    <xf numFmtId="0" fontId="10" fillId="12" borderId="5" xfId="0" applyFont="1" applyFill="1" applyBorder="1" applyAlignment="1">
      <alignment vertical="center"/>
    </xf>
    <xf numFmtId="0" fontId="12" fillId="12" borderId="4" xfId="0" applyFont="1" applyFill="1" applyBorder="1" applyAlignment="1">
      <alignment vertical="center"/>
    </xf>
    <xf numFmtId="0" fontId="8" fillId="12" borderId="4" xfId="0" applyFont="1" applyFill="1" applyBorder="1" applyAlignment="1">
      <alignment vertical="center"/>
    </xf>
    <xf numFmtId="0" fontId="10" fillId="13" borderId="5" xfId="0" applyFont="1" applyFill="1" applyBorder="1" applyAlignment="1">
      <alignment vertical="center"/>
    </xf>
    <xf numFmtId="0" fontId="10" fillId="13" borderId="4" xfId="0" applyFont="1" applyFill="1" applyBorder="1" applyAlignment="1">
      <alignment vertical="center"/>
    </xf>
    <xf numFmtId="0" fontId="12" fillId="13" borderId="4" xfId="0" applyFont="1" applyFill="1" applyBorder="1" applyAlignment="1">
      <alignment vertical="center"/>
    </xf>
    <xf numFmtId="0" fontId="8" fillId="13" borderId="6" xfId="0" applyFont="1" applyFill="1" applyBorder="1" applyAlignment="1">
      <alignment vertical="center"/>
    </xf>
    <xf numFmtId="0" fontId="8" fillId="13" borderId="4" xfId="0" applyFont="1" applyFill="1" applyBorder="1" applyAlignment="1">
      <alignment vertical="center"/>
    </xf>
    <xf numFmtId="0" fontId="10" fillId="10" borderId="7" xfId="0" applyFont="1" applyFill="1" applyBorder="1" applyAlignment="1">
      <alignment horizontal="centerContinuous" vertical="center"/>
    </xf>
    <xf numFmtId="0" fontId="10" fillId="10" borderId="2" xfId="0" applyFont="1" applyFill="1" applyBorder="1" applyAlignment="1">
      <alignment horizontal="centerContinuous" vertical="center"/>
    </xf>
    <xf numFmtId="0" fontId="10" fillId="10" borderId="8" xfId="0" applyFont="1" applyFill="1" applyBorder="1" applyAlignment="1">
      <alignment horizontal="center" vertical="center"/>
    </xf>
    <xf numFmtId="0" fontId="3" fillId="9" borderId="0" xfId="0" applyFont="1" applyFill="1" applyAlignment="1">
      <alignment horizontal="center" vertical="center"/>
    </xf>
    <xf numFmtId="0" fontId="11" fillId="5" borderId="1" xfId="0" applyFont="1" applyFill="1" applyBorder="1" applyAlignment="1">
      <alignment horizontal="center" vertical="center"/>
    </xf>
    <xf numFmtId="0" fontId="17" fillId="3" borderId="1" xfId="0" applyFont="1" applyFill="1" applyBorder="1" applyAlignment="1">
      <alignment horizontal="center" vertical="center"/>
    </xf>
    <xf numFmtId="0" fontId="0" fillId="14" borderId="0" xfId="0" applyFill="1" applyAlignment="1">
      <alignment vertical="center"/>
    </xf>
    <xf numFmtId="0" fontId="18" fillId="14" borderId="0" xfId="0" applyFont="1" applyFill="1" applyAlignment="1">
      <alignment vertical="center"/>
    </xf>
    <xf numFmtId="0" fontId="0" fillId="9" borderId="0" xfId="0" applyFill="1" applyAlignment="1">
      <alignment vertical="center"/>
    </xf>
    <xf numFmtId="0" fontId="19" fillId="5" borderId="0" xfId="0" applyFont="1" applyFill="1" applyAlignment="1">
      <alignment vertical="center"/>
    </xf>
    <xf numFmtId="0" fontId="20" fillId="5"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21" fillId="14" borderId="0" xfId="0" applyFont="1" applyFill="1" applyAlignment="1">
      <alignment vertical="center"/>
    </xf>
    <xf numFmtId="0" fontId="20" fillId="14" borderId="0" xfId="0" applyFont="1" applyFill="1" applyAlignment="1">
      <alignment vertical="center"/>
    </xf>
    <xf numFmtId="0" fontId="22" fillId="14" borderId="0" xfId="0" applyFont="1" applyFill="1" applyAlignment="1">
      <alignment vertical="center"/>
    </xf>
    <xf numFmtId="0" fontId="23" fillId="14" borderId="0" xfId="0" applyFont="1" applyFill="1" applyAlignment="1">
      <alignment vertical="center"/>
    </xf>
    <xf numFmtId="0" fontId="22" fillId="9" borderId="0" xfId="0" applyFont="1" applyFill="1" applyAlignment="1">
      <alignment vertical="center"/>
    </xf>
    <xf numFmtId="0" fontId="26" fillId="15" borderId="0" xfId="0" applyFont="1" applyFill="1" applyAlignment="1">
      <alignment vertical="center"/>
    </xf>
    <xf numFmtId="0" fontId="27" fillId="15" borderId="0" xfId="0" applyFont="1" applyFill="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9" fillId="16" borderId="0" xfId="0" applyFont="1" applyFill="1" applyAlignment="1">
      <alignment vertical="center"/>
    </xf>
    <xf numFmtId="0" fontId="18" fillId="16" borderId="0" xfId="0" applyFont="1" applyFill="1" applyAlignment="1">
      <alignment vertical="center"/>
    </xf>
    <xf numFmtId="0" fontId="29" fillId="0" borderId="0" xfId="0" quotePrefix="1" applyFont="1" applyAlignment="1">
      <alignment horizontal="right" vertical="center"/>
    </xf>
    <xf numFmtId="0" fontId="0" fillId="0" borderId="0" xfId="0" quotePrefix="1" applyAlignment="1">
      <alignment vertical="center"/>
    </xf>
    <xf numFmtId="0" fontId="31" fillId="0" borderId="0" xfId="0" applyFont="1" applyAlignment="1">
      <alignment horizontal="right" vertical="center"/>
    </xf>
    <xf numFmtId="0" fontId="32" fillId="0" borderId="0" xfId="0" applyFont="1" applyAlignment="1">
      <alignment vertical="center"/>
    </xf>
    <xf numFmtId="0" fontId="32" fillId="0" borderId="0" xfId="0" applyFont="1" applyAlignment="1">
      <alignment horizontal="right" vertical="center"/>
    </xf>
    <xf numFmtId="0" fontId="18" fillId="9" borderId="0" xfId="0" applyFont="1" applyFill="1" applyAlignment="1">
      <alignment vertical="center"/>
    </xf>
    <xf numFmtId="0" fontId="30" fillId="3" borderId="5" xfId="0" applyFont="1" applyFill="1" applyBorder="1" applyAlignment="1">
      <alignment horizontal="centerContinuous" vertical="center"/>
    </xf>
    <xf numFmtId="0" fontId="0" fillId="3" borderId="4" xfId="0" applyFill="1" applyBorder="1" applyAlignment="1">
      <alignment horizontal="centerContinuous" vertical="center"/>
    </xf>
    <xf numFmtId="0" fontId="0" fillId="3" borderId="6" xfId="0" applyFill="1" applyBorder="1" applyAlignment="1">
      <alignment horizontal="centerContinuous" vertical="center"/>
    </xf>
    <xf numFmtId="0" fontId="31" fillId="14" borderId="0" xfId="0" quotePrefix="1" applyFont="1" applyFill="1" applyAlignment="1">
      <alignment horizontal="right" vertical="center"/>
    </xf>
    <xf numFmtId="0" fontId="32" fillId="14" borderId="0" xfId="0" quotePrefix="1" applyFont="1" applyFill="1" applyAlignment="1">
      <alignment vertical="center"/>
    </xf>
    <xf numFmtId="0" fontId="33" fillId="0" borderId="0" xfId="0" applyFont="1"/>
    <xf numFmtId="38" fontId="34" fillId="0" borderId="13" xfId="1" applyFont="1" applyBorder="1" applyAlignment="1" applyProtection="1">
      <alignment vertical="center"/>
      <protection locked="0"/>
    </xf>
    <xf numFmtId="38" fontId="34" fillId="0" borderId="11" xfId="1" applyFont="1" applyBorder="1" applyAlignment="1" applyProtection="1">
      <alignment vertical="center"/>
      <protection locked="0"/>
    </xf>
    <xf numFmtId="38" fontId="34" fillId="0" borderId="14" xfId="1" applyFont="1" applyBorder="1" applyAlignment="1" applyProtection="1">
      <alignment vertical="center"/>
      <protection locked="0"/>
    </xf>
    <xf numFmtId="0" fontId="29" fillId="0" borderId="0" xfId="0" quotePrefix="1" applyFont="1" applyAlignment="1">
      <alignment vertical="center"/>
    </xf>
    <xf numFmtId="0" fontId="25" fillId="15" borderId="4" xfId="0" applyFont="1" applyFill="1" applyBorder="1" applyAlignment="1">
      <alignment horizontal="center" vertical="center" wrapText="1"/>
    </xf>
    <xf numFmtId="0" fontId="25" fillId="15" borderId="4" xfId="0" applyFont="1" applyFill="1" applyBorder="1" applyAlignment="1">
      <alignment horizontal="center" vertical="center"/>
    </xf>
    <xf numFmtId="0" fontId="22" fillId="14" borderId="4" xfId="0" applyFont="1" applyFill="1" applyBorder="1" applyAlignment="1">
      <alignment horizontal="left" vertical="center"/>
    </xf>
    <xf numFmtId="0" fontId="22" fillId="3" borderId="16" xfId="0" applyFont="1" applyFill="1" applyBorder="1" applyAlignment="1">
      <alignment horizontal="center" vertical="center"/>
    </xf>
    <xf numFmtId="0" fontId="7" fillId="5" borderId="8" xfId="0" applyFont="1" applyFill="1" applyBorder="1" applyAlignment="1">
      <alignment horizontal="center" vertical="center" textRotation="255"/>
    </xf>
    <xf numFmtId="0" fontId="7" fillId="5" borderId="9" xfId="0" applyFont="1" applyFill="1" applyBorder="1" applyAlignment="1">
      <alignment horizontal="center" vertical="center" textRotation="255"/>
    </xf>
    <xf numFmtId="0" fontId="7" fillId="5" borderId="10" xfId="0" applyFont="1" applyFill="1" applyBorder="1" applyAlignment="1">
      <alignment horizontal="center" vertical="center" textRotation="255"/>
    </xf>
    <xf numFmtId="0" fontId="7" fillId="11" borderId="8" xfId="0" applyFont="1" applyFill="1" applyBorder="1" applyAlignment="1">
      <alignment horizontal="center" vertical="center" textRotation="255" wrapText="1"/>
    </xf>
    <xf numFmtId="0" fontId="7" fillId="11" borderId="10" xfId="0" applyFont="1" applyFill="1" applyBorder="1" applyAlignment="1">
      <alignment horizontal="center" vertical="center" textRotation="255"/>
    </xf>
    <xf numFmtId="0" fontId="15" fillId="2" borderId="8" xfId="0" applyFont="1" applyFill="1" applyBorder="1" applyAlignment="1">
      <alignment horizontal="center" vertical="center" textRotation="255"/>
    </xf>
    <xf numFmtId="0" fontId="15" fillId="2" borderId="9" xfId="0" applyFont="1" applyFill="1" applyBorder="1" applyAlignment="1">
      <alignment horizontal="center" vertical="center" textRotation="255"/>
    </xf>
    <xf numFmtId="0" fontId="15" fillId="2" borderId="10" xfId="0" applyFont="1" applyFill="1" applyBorder="1" applyAlignment="1">
      <alignment horizontal="center" vertical="center" textRotation="255"/>
    </xf>
    <xf numFmtId="0" fontId="16" fillId="4" borderId="8" xfId="0" applyFont="1" applyFill="1" applyBorder="1" applyAlignment="1">
      <alignment horizontal="center" vertical="center" textRotation="255" wrapText="1"/>
    </xf>
    <xf numFmtId="0" fontId="16" fillId="4" borderId="10" xfId="0" applyFont="1" applyFill="1" applyBorder="1" applyAlignment="1">
      <alignment horizontal="center" vertical="center" textRotation="255" wrapText="1"/>
    </xf>
  </cellXfs>
  <cellStyles count="2">
    <cellStyle name="桁区切り" xfId="1" builtinId="6"/>
    <cellStyle name="標準" xfId="0" builtinId="0"/>
  </cellStyles>
  <dxfs count="1">
    <dxf>
      <font>
        <color rgb="FFFF0000"/>
      </font>
      <fill>
        <patternFill>
          <bgColor rgb="FFFFEBEB"/>
        </patternFill>
      </fill>
    </dxf>
  </dxfs>
  <tableStyles count="0" defaultTableStyle="TableStyleMedium2" defaultPivotStyle="PivotStyleLight16"/>
  <colors>
    <mruColors>
      <color rgb="FFFFFFD9"/>
      <color rgb="FFFFEBEB"/>
      <color rgb="FFD9EFFF"/>
      <color rgb="FFEB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10</xdr:col>
      <xdr:colOff>0</xdr:colOff>
      <xdr:row>88</xdr:row>
      <xdr:rowOff>114300</xdr:rowOff>
    </xdr:from>
    <xdr:to>
      <xdr:col>23</xdr:col>
      <xdr:colOff>151986</xdr:colOff>
      <xdr:row>98</xdr:row>
      <xdr:rowOff>30231</xdr:rowOff>
    </xdr:to>
    <xdr:grpSp>
      <xdr:nvGrpSpPr>
        <xdr:cNvPr id="7" name="グループ化 6">
          <a:extLst>
            <a:ext uri="{FF2B5EF4-FFF2-40B4-BE49-F238E27FC236}">
              <a16:creationId xmlns:a16="http://schemas.microsoft.com/office/drawing/2014/main" id="{117C4259-C4D9-D408-97C7-47F1D1E86196}"/>
            </a:ext>
          </a:extLst>
        </xdr:cNvPr>
        <xdr:cNvGrpSpPr/>
      </xdr:nvGrpSpPr>
      <xdr:grpSpPr>
        <a:xfrm>
          <a:off x="2857500" y="17786350"/>
          <a:ext cx="3866736" cy="1820931"/>
          <a:chOff x="2781300" y="18722340"/>
          <a:chExt cx="3767676" cy="1935231"/>
        </a:xfrm>
      </xdr:grpSpPr>
      <xdr:pic>
        <xdr:nvPicPr>
          <xdr:cNvPr id="28" name="図 27">
            <a:extLst>
              <a:ext uri="{FF2B5EF4-FFF2-40B4-BE49-F238E27FC236}">
                <a16:creationId xmlns:a16="http://schemas.microsoft.com/office/drawing/2014/main" id="{3EB04CD7-5EA8-EB1B-D525-B5D1A99DC83D}"/>
              </a:ext>
            </a:extLst>
          </xdr:cNvPr>
          <xdr:cNvPicPr>
            <a:picLocks noChangeAspect="1"/>
          </xdr:cNvPicPr>
        </xdr:nvPicPr>
        <xdr:blipFill>
          <a:blip xmlns:r="http://schemas.openxmlformats.org/officeDocument/2006/relationships" r:embed="rId1"/>
          <a:srcRect t="21588" r="45972" b="3144"/>
          <a:stretch>
            <a:fillRect/>
          </a:stretch>
        </xdr:blipFill>
        <xdr:spPr>
          <a:xfrm>
            <a:off x="2781300" y="18722340"/>
            <a:ext cx="3767676" cy="1935231"/>
          </a:xfrm>
          <a:prstGeom prst="rect">
            <a:avLst/>
          </a:prstGeom>
        </xdr:spPr>
      </xdr:pic>
      <xdr:sp macro="" textlink="">
        <xdr:nvSpPr>
          <xdr:cNvPr id="2" name="正方形/長方形 1">
            <a:extLst>
              <a:ext uri="{FF2B5EF4-FFF2-40B4-BE49-F238E27FC236}">
                <a16:creationId xmlns:a16="http://schemas.microsoft.com/office/drawing/2014/main" id="{819A45A5-4C98-4721-9F61-FBBA9A6BBF6B}"/>
              </a:ext>
            </a:extLst>
          </xdr:cNvPr>
          <xdr:cNvSpPr/>
        </xdr:nvSpPr>
        <xdr:spPr>
          <a:xfrm>
            <a:off x="4741180" y="19948326"/>
            <a:ext cx="493436" cy="73478"/>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rIns="0" rtlCol="0" anchor="ctr"/>
          <a:lstStyle/>
          <a:p>
            <a:pPr algn="l"/>
            <a:r>
              <a:rPr kumimoji="1" lang="en-US" altLang="ja-JP" sz="450" b="0">
                <a:solidFill>
                  <a:sysClr val="windowText" lastClr="000000"/>
                </a:solidFill>
              </a:rPr>
              <a:t>(※</a:t>
            </a:r>
            <a:r>
              <a:rPr kumimoji="1" lang="ja-JP" altLang="en-US" sz="450" b="0">
                <a:solidFill>
                  <a:sysClr val="windowText" lastClr="000000"/>
                </a:solidFill>
              </a:rPr>
              <a:t>資本金を含む</a:t>
            </a:r>
            <a:r>
              <a:rPr kumimoji="1" lang="en-US" altLang="ja-JP" sz="450" b="0">
                <a:solidFill>
                  <a:sysClr val="windowText" lastClr="000000"/>
                </a:solidFill>
              </a:rPr>
              <a:t>)</a:t>
            </a:r>
            <a:endParaRPr kumimoji="1" lang="ja-JP" altLang="en-US" sz="450" b="0">
              <a:solidFill>
                <a:sysClr val="windowText" lastClr="000000"/>
              </a:solidFill>
            </a:endParaRPr>
          </a:p>
        </xdr:txBody>
      </xdr:sp>
    </xdr:grpSp>
    <xdr:clientData/>
  </xdr:twoCellAnchor>
  <xdr:twoCellAnchor editAs="oneCell">
    <xdr:from>
      <xdr:col>12</xdr:col>
      <xdr:colOff>0</xdr:colOff>
      <xdr:row>44</xdr:row>
      <xdr:rowOff>71438</xdr:rowOff>
    </xdr:from>
    <xdr:to>
      <xdr:col>21</xdr:col>
      <xdr:colOff>247650</xdr:colOff>
      <xdr:row>61</xdr:row>
      <xdr:rowOff>161925</xdr:rowOff>
    </xdr:to>
    <xdr:pic>
      <xdr:nvPicPr>
        <xdr:cNvPr id="27" name="図 26">
          <a:extLst>
            <a:ext uri="{FF2B5EF4-FFF2-40B4-BE49-F238E27FC236}">
              <a16:creationId xmlns:a16="http://schemas.microsoft.com/office/drawing/2014/main" id="{7AB220CC-9E03-197D-A523-8F2D89A841F2}"/>
            </a:ext>
          </a:extLst>
        </xdr:cNvPr>
        <xdr:cNvPicPr>
          <a:picLocks noChangeAspect="1"/>
        </xdr:cNvPicPr>
      </xdr:nvPicPr>
      <xdr:blipFill>
        <a:blip xmlns:r="http://schemas.openxmlformats.org/officeDocument/2006/relationships" r:embed="rId2"/>
        <a:srcRect t="13310" r="60139" b="1852"/>
        <a:stretch>
          <a:fillRect/>
        </a:stretch>
      </xdr:blipFill>
      <xdr:spPr>
        <a:xfrm>
          <a:off x="3314700" y="8120063"/>
          <a:ext cx="2733675" cy="3490912"/>
        </a:xfrm>
        <a:prstGeom prst="rect">
          <a:avLst/>
        </a:prstGeom>
      </xdr:spPr>
    </xdr:pic>
    <xdr:clientData/>
  </xdr:twoCellAnchor>
  <xdr:twoCellAnchor>
    <xdr:from>
      <xdr:col>17</xdr:col>
      <xdr:colOff>57082</xdr:colOff>
      <xdr:row>45</xdr:row>
      <xdr:rowOff>139023</xdr:rowOff>
    </xdr:from>
    <xdr:to>
      <xdr:col>19</xdr:col>
      <xdr:colOff>260697</xdr:colOff>
      <xdr:row>60</xdr:row>
      <xdr:rowOff>97971</xdr:rowOff>
    </xdr:to>
    <xdr:sp macro="" textlink="">
      <xdr:nvSpPr>
        <xdr:cNvPr id="10" name="正方形/長方形 9">
          <a:extLst>
            <a:ext uri="{FF2B5EF4-FFF2-40B4-BE49-F238E27FC236}">
              <a16:creationId xmlns:a16="http://schemas.microsoft.com/office/drawing/2014/main" id="{9AAB69FB-C005-460A-A592-1AA639B7FFC0}"/>
            </a:ext>
          </a:extLst>
        </xdr:cNvPr>
        <xdr:cNvSpPr/>
      </xdr:nvSpPr>
      <xdr:spPr>
        <a:xfrm>
          <a:off x="4752907" y="8387673"/>
          <a:ext cx="756065" cy="29593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xdr:colOff>
      <xdr:row>45</xdr:row>
      <xdr:rowOff>152400</xdr:rowOff>
    </xdr:from>
    <xdr:to>
      <xdr:col>21</xdr:col>
      <xdr:colOff>168729</xdr:colOff>
      <xdr:row>46</xdr:row>
      <xdr:rowOff>136071</xdr:rowOff>
    </xdr:to>
    <xdr:sp macro="" textlink="">
      <xdr:nvSpPr>
        <xdr:cNvPr id="11" name="正方形/長方形 10">
          <a:extLst>
            <a:ext uri="{FF2B5EF4-FFF2-40B4-BE49-F238E27FC236}">
              <a16:creationId xmlns:a16="http://schemas.microsoft.com/office/drawing/2014/main" id="{A2F27FEE-2C93-44C5-949F-89A2CBD9A316}"/>
            </a:ext>
          </a:extLst>
        </xdr:cNvPr>
        <xdr:cNvSpPr/>
      </xdr:nvSpPr>
      <xdr:spPr>
        <a:xfrm>
          <a:off x="5562600" y="8401050"/>
          <a:ext cx="406854" cy="18369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59789</xdr:colOff>
      <xdr:row>44</xdr:row>
      <xdr:rowOff>169644</xdr:rowOff>
    </xdr:from>
    <xdr:to>
      <xdr:col>20</xdr:col>
      <xdr:colOff>925</xdr:colOff>
      <xdr:row>45</xdr:row>
      <xdr:rowOff>185618</xdr:rowOff>
    </xdr:to>
    <xdr:sp macro="" textlink="">
      <xdr:nvSpPr>
        <xdr:cNvPr id="14" name="楕円 13">
          <a:extLst>
            <a:ext uri="{FF2B5EF4-FFF2-40B4-BE49-F238E27FC236}">
              <a16:creationId xmlns:a16="http://schemas.microsoft.com/office/drawing/2014/main" id="{C19AF26C-4ECA-4163-8305-E29D2BCD4BC6}"/>
            </a:ext>
          </a:extLst>
        </xdr:cNvPr>
        <xdr:cNvSpPr/>
      </xdr:nvSpPr>
      <xdr:spPr>
        <a:xfrm>
          <a:off x="5308064" y="8218269"/>
          <a:ext cx="217361" cy="215999"/>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21</xdr:col>
      <xdr:colOff>168647</xdr:colOff>
      <xdr:row>45</xdr:row>
      <xdr:rowOff>71671</xdr:rowOff>
    </xdr:from>
    <xdr:to>
      <xdr:col>22</xdr:col>
      <xdr:colOff>108422</xdr:colOff>
      <xdr:row>46</xdr:row>
      <xdr:rowOff>87646</xdr:rowOff>
    </xdr:to>
    <xdr:sp macro="" textlink="">
      <xdr:nvSpPr>
        <xdr:cNvPr id="15" name="楕円 14">
          <a:extLst>
            <a:ext uri="{FF2B5EF4-FFF2-40B4-BE49-F238E27FC236}">
              <a16:creationId xmlns:a16="http://schemas.microsoft.com/office/drawing/2014/main" id="{9042BAA6-6EE2-4191-A74F-CC7D6DFA2D50}"/>
            </a:ext>
          </a:extLst>
        </xdr:cNvPr>
        <xdr:cNvSpPr/>
      </xdr:nvSpPr>
      <xdr:spPr>
        <a:xfrm>
          <a:off x="5969372" y="8320321"/>
          <a:ext cx="216000"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13</xdr:col>
      <xdr:colOff>179272</xdr:colOff>
      <xdr:row>90</xdr:row>
      <xdr:rowOff>170106</xdr:rowOff>
    </xdr:from>
    <xdr:to>
      <xdr:col>16</xdr:col>
      <xdr:colOff>70185</xdr:colOff>
      <xdr:row>96</xdr:row>
      <xdr:rowOff>44904</xdr:rowOff>
    </xdr:to>
    <xdr:sp macro="" textlink="">
      <xdr:nvSpPr>
        <xdr:cNvPr id="19" name="正方形/長方形 18">
          <a:extLst>
            <a:ext uri="{FF2B5EF4-FFF2-40B4-BE49-F238E27FC236}">
              <a16:creationId xmlns:a16="http://schemas.microsoft.com/office/drawing/2014/main" id="{AE112475-0A5D-4468-A2E4-151409F68D78}"/>
            </a:ext>
          </a:extLst>
        </xdr:cNvPr>
        <xdr:cNvSpPr/>
      </xdr:nvSpPr>
      <xdr:spPr>
        <a:xfrm>
          <a:off x="3770197" y="14619531"/>
          <a:ext cx="719588" cy="107494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220761</xdr:colOff>
      <xdr:row>89</xdr:row>
      <xdr:rowOff>189498</xdr:rowOff>
    </xdr:from>
    <xdr:to>
      <xdr:col>23</xdr:col>
      <xdr:colOff>75018</xdr:colOff>
      <xdr:row>90</xdr:row>
      <xdr:rowOff>194511</xdr:rowOff>
    </xdr:to>
    <xdr:sp macro="" textlink="">
      <xdr:nvSpPr>
        <xdr:cNvPr id="20" name="正方形/長方形 19">
          <a:extLst>
            <a:ext uri="{FF2B5EF4-FFF2-40B4-BE49-F238E27FC236}">
              <a16:creationId xmlns:a16="http://schemas.microsoft.com/office/drawing/2014/main" id="{1754ADA1-B4D2-4A3B-8D37-0CA6E1C35A1E}"/>
            </a:ext>
          </a:extLst>
        </xdr:cNvPr>
        <xdr:cNvSpPr/>
      </xdr:nvSpPr>
      <xdr:spPr>
        <a:xfrm>
          <a:off x="6021486" y="14438898"/>
          <a:ext cx="406707" cy="20503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85428</xdr:colOff>
      <xdr:row>89</xdr:row>
      <xdr:rowOff>100677</xdr:rowOff>
    </xdr:from>
    <xdr:to>
      <xdr:col>24</xdr:col>
      <xdr:colOff>25204</xdr:colOff>
      <xdr:row>90</xdr:row>
      <xdr:rowOff>116653</xdr:rowOff>
    </xdr:to>
    <xdr:sp macro="" textlink="">
      <xdr:nvSpPr>
        <xdr:cNvPr id="25" name="楕円 24">
          <a:extLst>
            <a:ext uri="{FF2B5EF4-FFF2-40B4-BE49-F238E27FC236}">
              <a16:creationId xmlns:a16="http://schemas.microsoft.com/office/drawing/2014/main" id="{5F9B8AA7-8923-4A11-AA59-DE34076A527F}"/>
            </a:ext>
          </a:extLst>
        </xdr:cNvPr>
        <xdr:cNvSpPr/>
      </xdr:nvSpPr>
      <xdr:spPr>
        <a:xfrm>
          <a:off x="6438603" y="14350077"/>
          <a:ext cx="216001" cy="216001"/>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19</xdr:col>
      <xdr:colOff>8825</xdr:colOff>
      <xdr:row>90</xdr:row>
      <xdr:rowOff>170106</xdr:rowOff>
    </xdr:from>
    <xdr:to>
      <xdr:col>21</xdr:col>
      <xdr:colOff>175462</xdr:colOff>
      <xdr:row>96</xdr:row>
      <xdr:rowOff>44904</xdr:rowOff>
    </xdr:to>
    <xdr:sp macro="" textlink="">
      <xdr:nvSpPr>
        <xdr:cNvPr id="29" name="正方形/長方形 28">
          <a:extLst>
            <a:ext uri="{FF2B5EF4-FFF2-40B4-BE49-F238E27FC236}">
              <a16:creationId xmlns:a16="http://schemas.microsoft.com/office/drawing/2014/main" id="{B8538F0E-9C6E-7B5E-F7AD-0324364F0055}"/>
            </a:ext>
          </a:extLst>
        </xdr:cNvPr>
        <xdr:cNvSpPr/>
      </xdr:nvSpPr>
      <xdr:spPr>
        <a:xfrm>
          <a:off x="5257100" y="14619531"/>
          <a:ext cx="719087" cy="107494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263940</xdr:colOff>
      <xdr:row>90</xdr:row>
      <xdr:rowOff>42781</xdr:rowOff>
    </xdr:from>
    <xdr:to>
      <xdr:col>17</xdr:col>
      <xdr:colOff>41506</xdr:colOff>
      <xdr:row>90</xdr:row>
      <xdr:rowOff>170106</xdr:rowOff>
    </xdr:to>
    <xdr:cxnSp macro="">
      <xdr:nvCxnSpPr>
        <xdr:cNvPr id="32" name="直線コネクタ 31">
          <a:extLst>
            <a:ext uri="{FF2B5EF4-FFF2-40B4-BE49-F238E27FC236}">
              <a16:creationId xmlns:a16="http://schemas.microsoft.com/office/drawing/2014/main" id="{190853CB-B807-401F-1C5F-63601F2591FF}"/>
            </a:ext>
          </a:extLst>
        </xdr:cNvPr>
        <xdr:cNvCxnSpPr>
          <a:stCxn id="23" idx="3"/>
          <a:endCxn id="19" idx="0"/>
        </xdr:cNvCxnSpPr>
      </xdr:nvCxnSpPr>
      <xdr:spPr>
        <a:xfrm flipH="1">
          <a:off x="4131090" y="14492206"/>
          <a:ext cx="606241" cy="127325"/>
        </a:xfrm>
        <a:prstGeom prst="line">
          <a:avLst/>
        </a:prstGeom>
        <a:ln>
          <a:solidFill>
            <a:schemeClr val="accent1">
              <a:lumMod val="75000"/>
            </a:schemeClr>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195795</xdr:colOff>
      <xdr:row>90</xdr:row>
      <xdr:rowOff>42781</xdr:rowOff>
    </xdr:from>
    <xdr:to>
      <xdr:col>20</xdr:col>
      <xdr:colOff>92143</xdr:colOff>
      <xdr:row>90</xdr:row>
      <xdr:rowOff>170106</xdr:rowOff>
    </xdr:to>
    <xdr:cxnSp macro="">
      <xdr:nvCxnSpPr>
        <xdr:cNvPr id="33" name="直線コネクタ 32">
          <a:extLst>
            <a:ext uri="{FF2B5EF4-FFF2-40B4-BE49-F238E27FC236}">
              <a16:creationId xmlns:a16="http://schemas.microsoft.com/office/drawing/2014/main" id="{941BE1EF-D480-4F9D-8418-9B2ED3D12972}"/>
            </a:ext>
          </a:extLst>
        </xdr:cNvPr>
        <xdr:cNvCxnSpPr>
          <a:stCxn id="23" idx="5"/>
          <a:endCxn id="29" idx="0"/>
        </xdr:cNvCxnSpPr>
      </xdr:nvCxnSpPr>
      <xdr:spPr>
        <a:xfrm>
          <a:off x="4891620" y="14492206"/>
          <a:ext cx="725023" cy="127325"/>
        </a:xfrm>
        <a:prstGeom prst="line">
          <a:avLst/>
        </a:prstGeom>
        <a:ln>
          <a:solidFill>
            <a:schemeClr val="accent1">
              <a:lumMod val="75000"/>
            </a:schemeClr>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9551</xdr:colOff>
      <xdr:row>89</xdr:row>
      <xdr:rowOff>58117</xdr:rowOff>
    </xdr:from>
    <xdr:to>
      <xdr:col>17</xdr:col>
      <xdr:colOff>227750</xdr:colOff>
      <xdr:row>90</xdr:row>
      <xdr:rowOff>74092</xdr:rowOff>
    </xdr:to>
    <xdr:sp macro="" textlink="">
      <xdr:nvSpPr>
        <xdr:cNvPr id="23" name="楕円 22">
          <a:extLst>
            <a:ext uri="{FF2B5EF4-FFF2-40B4-BE49-F238E27FC236}">
              <a16:creationId xmlns:a16="http://schemas.microsoft.com/office/drawing/2014/main" id="{562F93F6-9B2C-4744-B243-B826059A93AA}"/>
            </a:ext>
          </a:extLst>
        </xdr:cNvPr>
        <xdr:cNvSpPr/>
      </xdr:nvSpPr>
      <xdr:spPr>
        <a:xfrm>
          <a:off x="4705376" y="14307517"/>
          <a:ext cx="218199" cy="216000"/>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editAs="oneCell">
    <xdr:from>
      <xdr:col>10</xdr:col>
      <xdr:colOff>254690</xdr:colOff>
      <xdr:row>74</xdr:row>
      <xdr:rowOff>89190</xdr:rowOff>
    </xdr:from>
    <xdr:to>
      <xdr:col>22</xdr:col>
      <xdr:colOff>114714</xdr:colOff>
      <xdr:row>83</xdr:row>
      <xdr:rowOff>98714</xdr:rowOff>
    </xdr:to>
    <xdr:pic>
      <xdr:nvPicPr>
        <xdr:cNvPr id="3" name="グラフィックス 2">
          <a:extLst>
            <a:ext uri="{FF2B5EF4-FFF2-40B4-BE49-F238E27FC236}">
              <a16:creationId xmlns:a16="http://schemas.microsoft.com/office/drawing/2014/main" id="{4EC8338E-4436-1970-50BA-07DBAB4005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016940" y="16138815"/>
          <a:ext cx="3174724" cy="1809749"/>
        </a:xfrm>
        <a:prstGeom prst="rect">
          <a:avLst/>
        </a:prstGeom>
      </xdr:spPr>
    </xdr:pic>
    <xdr:clientData/>
  </xdr:twoCellAnchor>
  <xdr:twoCellAnchor>
    <xdr:from>
      <xdr:col>16</xdr:col>
      <xdr:colOff>414</xdr:colOff>
      <xdr:row>74</xdr:row>
      <xdr:rowOff>98715</xdr:rowOff>
    </xdr:from>
    <xdr:to>
      <xdr:col>18</xdr:col>
      <xdr:colOff>98229</xdr:colOff>
      <xdr:row>75</xdr:row>
      <xdr:rowOff>125191</xdr:rowOff>
    </xdr:to>
    <xdr:sp macro="" textlink="">
      <xdr:nvSpPr>
        <xdr:cNvPr id="4" name="正方形/長方形 3">
          <a:extLst>
            <a:ext uri="{FF2B5EF4-FFF2-40B4-BE49-F238E27FC236}">
              <a16:creationId xmlns:a16="http://schemas.microsoft.com/office/drawing/2014/main" id="{34920D16-3F30-4393-B894-C556A7138822}"/>
            </a:ext>
          </a:extLst>
        </xdr:cNvPr>
        <xdr:cNvSpPr/>
      </xdr:nvSpPr>
      <xdr:spPr>
        <a:xfrm>
          <a:off x="4420014" y="16148340"/>
          <a:ext cx="650265" cy="22650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149964</xdr:colOff>
      <xdr:row>81</xdr:row>
      <xdr:rowOff>49866</xdr:rowOff>
    </xdr:from>
    <xdr:to>
      <xdr:col>22</xdr:col>
      <xdr:colOff>12027</xdr:colOff>
      <xdr:row>83</xdr:row>
      <xdr:rowOff>104775</xdr:rowOff>
    </xdr:to>
    <xdr:sp macro="" textlink="">
      <xdr:nvSpPr>
        <xdr:cNvPr id="5" name="正方形/長方形 4">
          <a:extLst>
            <a:ext uri="{FF2B5EF4-FFF2-40B4-BE49-F238E27FC236}">
              <a16:creationId xmlns:a16="http://schemas.microsoft.com/office/drawing/2014/main" id="{7D4E15C8-96E3-4E5F-A9E8-A01BF6903F8E}"/>
            </a:ext>
          </a:extLst>
        </xdr:cNvPr>
        <xdr:cNvSpPr/>
      </xdr:nvSpPr>
      <xdr:spPr>
        <a:xfrm>
          <a:off x="4845789" y="17499666"/>
          <a:ext cx="1243188" cy="454959"/>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86139</xdr:colOff>
      <xdr:row>75</xdr:row>
      <xdr:rowOff>70140</xdr:rowOff>
    </xdr:from>
    <xdr:to>
      <xdr:col>18</xdr:col>
      <xdr:colOff>228076</xdr:colOff>
      <xdr:row>81</xdr:row>
      <xdr:rowOff>142516</xdr:rowOff>
    </xdr:to>
    <xdr:cxnSp macro="">
      <xdr:nvCxnSpPr>
        <xdr:cNvPr id="6" name="直線矢印コネクタ 5">
          <a:extLst>
            <a:ext uri="{FF2B5EF4-FFF2-40B4-BE49-F238E27FC236}">
              <a16:creationId xmlns:a16="http://schemas.microsoft.com/office/drawing/2014/main" id="{E7405CA1-72C7-4171-BEAF-F08D2DC78080}"/>
            </a:ext>
          </a:extLst>
        </xdr:cNvPr>
        <xdr:cNvCxnSpPr/>
      </xdr:nvCxnSpPr>
      <xdr:spPr>
        <a:xfrm flipH="1" flipV="1">
          <a:off x="4781964" y="16319790"/>
          <a:ext cx="418162" cy="1272526"/>
        </a:xfrm>
        <a:prstGeom prst="straightConnector1">
          <a:avLst/>
        </a:prstGeom>
        <a:ln w="38100" cap="rnd">
          <a:solidFill>
            <a:schemeClr val="accent1">
              <a:lumMod val="75000"/>
            </a:schemeClr>
          </a:solidFill>
          <a:headEnd type="oval" w="sm" len="sm"/>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107674</xdr:colOff>
      <xdr:row>35</xdr:row>
      <xdr:rowOff>48942</xdr:rowOff>
    </xdr:from>
    <xdr:to>
      <xdr:col>24</xdr:col>
      <xdr:colOff>65433</xdr:colOff>
      <xdr:row>41</xdr:row>
      <xdr:rowOff>75446</xdr:rowOff>
    </xdr:to>
    <xdr:pic>
      <xdr:nvPicPr>
        <xdr:cNvPr id="9" name="グラフィックス 8">
          <a:extLst>
            <a:ext uri="{FF2B5EF4-FFF2-40B4-BE49-F238E27FC236}">
              <a16:creationId xmlns:a16="http://schemas.microsoft.com/office/drawing/2014/main" id="{8D39C61A-997A-0D3D-8128-2F7B43AADCC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601492" y="8482897"/>
          <a:ext cx="4114123" cy="1273413"/>
        </a:xfrm>
        <a:prstGeom prst="rect">
          <a:avLst/>
        </a:prstGeom>
      </xdr:spPr>
    </xdr:pic>
    <xdr:clientData/>
  </xdr:twoCellAnchor>
  <xdr:twoCellAnchor>
    <xdr:from>
      <xdr:col>14</xdr:col>
      <xdr:colOff>165653</xdr:colOff>
      <xdr:row>35</xdr:row>
      <xdr:rowOff>73790</xdr:rowOff>
    </xdr:from>
    <xdr:to>
      <xdr:col>16</xdr:col>
      <xdr:colOff>263469</xdr:colOff>
      <xdr:row>36</xdr:row>
      <xdr:rowOff>100265</xdr:rowOff>
    </xdr:to>
    <xdr:sp macro="" textlink="">
      <xdr:nvSpPr>
        <xdr:cNvPr id="12" name="正方形/長方形 11">
          <a:extLst>
            <a:ext uri="{FF2B5EF4-FFF2-40B4-BE49-F238E27FC236}">
              <a16:creationId xmlns:a16="http://schemas.microsoft.com/office/drawing/2014/main" id="{41658979-F96D-44D0-B209-E64800758473}"/>
            </a:ext>
          </a:extLst>
        </xdr:cNvPr>
        <xdr:cNvSpPr/>
      </xdr:nvSpPr>
      <xdr:spPr>
        <a:xfrm>
          <a:off x="4044926" y="8507745"/>
          <a:ext cx="651998" cy="23429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39</xdr:row>
      <xdr:rowOff>583</xdr:rowOff>
    </xdr:from>
    <xdr:to>
      <xdr:col>24</xdr:col>
      <xdr:colOff>19897</xdr:colOff>
      <xdr:row>40</xdr:row>
      <xdr:rowOff>161611</xdr:rowOff>
    </xdr:to>
    <xdr:sp macro="" textlink="">
      <xdr:nvSpPr>
        <xdr:cNvPr id="13" name="正方形/長方形 12">
          <a:extLst>
            <a:ext uri="{FF2B5EF4-FFF2-40B4-BE49-F238E27FC236}">
              <a16:creationId xmlns:a16="http://schemas.microsoft.com/office/drawing/2014/main" id="{F0ACFCDA-53B5-4E2A-9542-A2A0B009B4C7}"/>
            </a:ext>
          </a:extLst>
        </xdr:cNvPr>
        <xdr:cNvSpPr/>
      </xdr:nvSpPr>
      <xdr:spPr>
        <a:xfrm>
          <a:off x="5264727" y="9265810"/>
          <a:ext cx="1405352" cy="36884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251378</xdr:colOff>
      <xdr:row>36</xdr:row>
      <xdr:rowOff>45214</xdr:rowOff>
    </xdr:from>
    <xdr:to>
      <xdr:col>19</xdr:col>
      <xdr:colOff>182217</xdr:colOff>
      <xdr:row>39</xdr:row>
      <xdr:rowOff>106921</xdr:rowOff>
    </xdr:to>
    <xdr:cxnSp macro="">
      <xdr:nvCxnSpPr>
        <xdr:cNvPr id="16" name="直線矢印コネクタ 15">
          <a:extLst>
            <a:ext uri="{FF2B5EF4-FFF2-40B4-BE49-F238E27FC236}">
              <a16:creationId xmlns:a16="http://schemas.microsoft.com/office/drawing/2014/main" id="{F0810559-71A9-408F-AB6B-03668DCAB801}"/>
            </a:ext>
          </a:extLst>
        </xdr:cNvPr>
        <xdr:cNvCxnSpPr/>
      </xdr:nvCxnSpPr>
      <xdr:spPr>
        <a:xfrm flipH="1" flipV="1">
          <a:off x="4407742" y="8686987"/>
          <a:ext cx="1039202" cy="685161"/>
        </a:xfrm>
        <a:prstGeom prst="straightConnector1">
          <a:avLst/>
        </a:prstGeom>
        <a:ln w="38100" cap="rnd">
          <a:solidFill>
            <a:schemeClr val="accent1">
              <a:lumMod val="75000"/>
            </a:schemeClr>
          </a:solidFill>
          <a:headEnd type="oval" w="sm" len="sm"/>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新事業進出補助金">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E1EFFF"/>
      </a:hlink>
      <a:folHlink>
        <a:srgbClr val="C00000"/>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ln>
          <a:no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C6D9E-D5A9-43DF-AC20-DD76831AC670}">
  <dimension ref="B2:AJ106"/>
  <sheetViews>
    <sheetView showGridLines="0" tabSelected="1" topLeftCell="A6" zoomScaleNormal="100" workbookViewId="0"/>
  </sheetViews>
  <sheetFormatPr defaultColWidth="3.2109375" defaultRowHeight="15" x14ac:dyDescent="0.35"/>
  <cols>
    <col min="1" max="2" width="3.2109375" style="61"/>
    <col min="3" max="3" width="3.2109375" style="83"/>
    <col min="4" max="16384" width="3.2109375" style="61"/>
  </cols>
  <sheetData>
    <row r="2" spans="2:36" x14ac:dyDescent="0.35">
      <c r="B2" s="59"/>
      <c r="C2" s="60"/>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row>
    <row r="3" spans="2:36" ht="19.5" x14ac:dyDescent="0.35">
      <c r="B3" s="59"/>
      <c r="C3" s="62" t="s">
        <v>0</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59"/>
    </row>
    <row r="4" spans="2:36" x14ac:dyDescent="0.35">
      <c r="B4" s="59"/>
      <c r="C4" s="64"/>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59"/>
    </row>
    <row r="5" spans="2:36" x14ac:dyDescent="0.35">
      <c r="B5" s="59"/>
      <c r="C5" s="64"/>
      <c r="D5" s="65" t="s">
        <v>1</v>
      </c>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59"/>
    </row>
    <row r="6" spans="2:36" x14ac:dyDescent="0.35">
      <c r="B6" s="59"/>
      <c r="C6" s="64"/>
      <c r="D6" s="65" t="s">
        <v>2</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59"/>
    </row>
    <row r="7" spans="2:36" x14ac:dyDescent="0.35">
      <c r="B7" s="59"/>
      <c r="C7" s="64"/>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59"/>
    </row>
    <row r="8" spans="2:36" x14ac:dyDescent="0.35">
      <c r="B8" s="59"/>
      <c r="C8" s="64"/>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59"/>
    </row>
    <row r="9" spans="2:36" ht="19.5" x14ac:dyDescent="0.35">
      <c r="B9" s="59"/>
      <c r="C9" s="62" t="s">
        <v>3</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59"/>
    </row>
    <row r="10" spans="2:36" x14ac:dyDescent="0.35">
      <c r="B10" s="59"/>
      <c r="C10" s="66"/>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59"/>
    </row>
    <row r="11" spans="2:36" s="70" customFormat="1" ht="19.5" x14ac:dyDescent="0.35">
      <c r="B11" s="68"/>
      <c r="C11" s="69"/>
      <c r="D11" s="97" t="s">
        <v>4</v>
      </c>
      <c r="E11" s="97"/>
      <c r="F11" s="97"/>
      <c r="G11" s="97"/>
      <c r="H11" s="97"/>
      <c r="I11" s="97"/>
      <c r="J11" s="97"/>
      <c r="K11" s="97"/>
      <c r="L11" s="97" t="s">
        <v>5</v>
      </c>
      <c r="M11" s="97"/>
      <c r="N11" s="97"/>
      <c r="O11" s="97"/>
      <c r="P11" s="97"/>
      <c r="Q11" s="97"/>
      <c r="R11" s="97"/>
      <c r="S11" s="97"/>
      <c r="T11" s="97"/>
      <c r="U11" s="97"/>
      <c r="V11" s="97"/>
      <c r="W11" s="97"/>
      <c r="X11" s="97"/>
      <c r="Y11" s="97"/>
      <c r="Z11" s="97"/>
      <c r="AA11" s="97"/>
      <c r="AB11" s="97"/>
      <c r="AC11" s="97"/>
      <c r="AD11" s="97"/>
      <c r="AE11" s="97"/>
      <c r="AF11" s="97"/>
      <c r="AG11" s="97"/>
      <c r="AH11" s="97"/>
      <c r="AI11" s="68"/>
      <c r="AJ11" s="68"/>
    </row>
    <row r="12" spans="2:36" s="70" customFormat="1" ht="38.25" customHeight="1" x14ac:dyDescent="0.35">
      <c r="B12" s="68"/>
      <c r="C12" s="69"/>
      <c r="D12" s="95" t="s">
        <v>6</v>
      </c>
      <c r="E12" s="95"/>
      <c r="F12" s="95"/>
      <c r="G12" s="95"/>
      <c r="H12" s="95"/>
      <c r="I12" s="95"/>
      <c r="J12" s="95"/>
      <c r="K12" s="95"/>
      <c r="L12" s="96" t="s">
        <v>7</v>
      </c>
      <c r="M12" s="96"/>
      <c r="N12" s="96"/>
      <c r="O12" s="96"/>
      <c r="P12" s="96"/>
      <c r="Q12" s="96"/>
      <c r="R12" s="96"/>
      <c r="S12" s="96"/>
      <c r="T12" s="96"/>
      <c r="U12" s="96"/>
      <c r="V12" s="96"/>
      <c r="W12" s="96"/>
      <c r="X12" s="96"/>
      <c r="Y12" s="96"/>
      <c r="Z12" s="96"/>
      <c r="AA12" s="96"/>
      <c r="AB12" s="96"/>
      <c r="AC12" s="96"/>
      <c r="AD12" s="96"/>
      <c r="AE12" s="96"/>
      <c r="AF12" s="96"/>
      <c r="AG12" s="96"/>
      <c r="AH12" s="96"/>
      <c r="AI12" s="68"/>
      <c r="AJ12" s="68"/>
    </row>
    <row r="13" spans="2:36" s="70" customFormat="1" ht="38.25" customHeight="1" x14ac:dyDescent="0.35">
      <c r="B13" s="68"/>
      <c r="C13" s="69"/>
      <c r="D13" s="94" t="s">
        <v>8</v>
      </c>
      <c r="E13" s="95"/>
      <c r="F13" s="95"/>
      <c r="G13" s="95"/>
      <c r="H13" s="95"/>
      <c r="I13" s="95"/>
      <c r="J13" s="95"/>
      <c r="K13" s="95"/>
      <c r="L13" s="96" t="s">
        <v>9</v>
      </c>
      <c r="M13" s="96"/>
      <c r="N13" s="96"/>
      <c r="O13" s="96"/>
      <c r="P13" s="96"/>
      <c r="Q13" s="96"/>
      <c r="R13" s="96"/>
      <c r="S13" s="96"/>
      <c r="T13" s="96"/>
      <c r="U13" s="96"/>
      <c r="V13" s="96"/>
      <c r="W13" s="96"/>
      <c r="X13" s="96"/>
      <c r="Y13" s="96"/>
      <c r="Z13" s="96"/>
      <c r="AA13" s="96"/>
      <c r="AB13" s="96"/>
      <c r="AC13" s="96"/>
      <c r="AD13" s="96"/>
      <c r="AE13" s="96"/>
      <c r="AF13" s="96"/>
      <c r="AG13" s="96"/>
      <c r="AH13" s="96"/>
      <c r="AI13" s="68"/>
      <c r="AJ13" s="68"/>
    </row>
    <row r="14" spans="2:36" s="70" customFormat="1" ht="38.25" customHeight="1" x14ac:dyDescent="0.35">
      <c r="B14" s="68"/>
      <c r="C14" s="69"/>
      <c r="D14" s="94" t="s">
        <v>10</v>
      </c>
      <c r="E14" s="95"/>
      <c r="F14" s="95"/>
      <c r="G14" s="95"/>
      <c r="H14" s="95"/>
      <c r="I14" s="95"/>
      <c r="J14" s="95"/>
      <c r="K14" s="95"/>
      <c r="L14" s="96" t="s">
        <v>11</v>
      </c>
      <c r="M14" s="96"/>
      <c r="N14" s="96"/>
      <c r="O14" s="96"/>
      <c r="P14" s="96"/>
      <c r="Q14" s="96"/>
      <c r="R14" s="96"/>
      <c r="S14" s="96"/>
      <c r="T14" s="96"/>
      <c r="U14" s="96"/>
      <c r="V14" s="96"/>
      <c r="W14" s="96"/>
      <c r="X14" s="96"/>
      <c r="Y14" s="96"/>
      <c r="Z14" s="96"/>
      <c r="AA14" s="96"/>
      <c r="AB14" s="96"/>
      <c r="AC14" s="96"/>
      <c r="AD14" s="96"/>
      <c r="AE14" s="96"/>
      <c r="AF14" s="96"/>
      <c r="AG14" s="96"/>
      <c r="AH14" s="96"/>
      <c r="AI14" s="68"/>
      <c r="AJ14" s="68"/>
    </row>
    <row r="15" spans="2:36" x14ac:dyDescent="0.35">
      <c r="B15" s="59"/>
      <c r="C15" s="66"/>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59"/>
    </row>
    <row r="16" spans="2:36" x14ac:dyDescent="0.35">
      <c r="B16" s="59"/>
      <c r="C16" s="64"/>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59"/>
    </row>
    <row r="17" spans="2:36" ht="19.5" x14ac:dyDescent="0.35">
      <c r="B17" s="59"/>
      <c r="C17" s="62" t="s">
        <v>12</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59"/>
    </row>
    <row r="18" spans="2:36" x14ac:dyDescent="0.35">
      <c r="B18" s="59"/>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59"/>
    </row>
    <row r="19" spans="2:36" x14ac:dyDescent="0.35">
      <c r="B19" s="59"/>
      <c r="C19" s="64"/>
      <c r="D19" s="71" t="s">
        <v>13</v>
      </c>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59"/>
    </row>
    <row r="20" spans="2:36" ht="15.5" thickBot="1" x14ac:dyDescent="0.4">
      <c r="B20" s="59"/>
      <c r="C20" s="64"/>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59"/>
    </row>
    <row r="21" spans="2:36" ht="16" thickTop="1" thickBot="1" x14ac:dyDescent="0.4">
      <c r="B21" s="59"/>
      <c r="C21" s="64"/>
      <c r="D21" s="59"/>
      <c r="E21" s="73"/>
      <c r="F21" s="74"/>
      <c r="G21" s="75"/>
      <c r="H21" s="64" t="s">
        <v>14</v>
      </c>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59"/>
    </row>
    <row r="22" spans="2:36" ht="6.75" customHeight="1" thickTop="1" x14ac:dyDescent="0.35">
      <c r="B22" s="59"/>
      <c r="C22" s="64"/>
      <c r="D22" s="59"/>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59"/>
    </row>
    <row r="23" spans="2:36" x14ac:dyDescent="0.35">
      <c r="B23" s="59"/>
      <c r="C23" s="64"/>
      <c r="D23" s="59"/>
      <c r="E23" s="84" t="s">
        <v>15</v>
      </c>
      <c r="F23" s="85"/>
      <c r="G23" s="86"/>
      <c r="H23" s="65" t="s">
        <v>16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59"/>
    </row>
    <row r="24" spans="2:36" ht="6.75" customHeight="1" x14ac:dyDescent="0.35">
      <c r="B24" s="59"/>
      <c r="C24" s="64"/>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59"/>
    </row>
    <row r="25" spans="2:36" x14ac:dyDescent="0.35">
      <c r="B25" s="59"/>
      <c r="C25" s="64"/>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59"/>
    </row>
    <row r="26" spans="2:36" x14ac:dyDescent="0.35">
      <c r="B26" s="59"/>
      <c r="C26" s="64"/>
      <c r="D26" s="76" t="s">
        <v>17</v>
      </c>
      <c r="E26" s="76"/>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59"/>
    </row>
    <row r="27" spans="2:36" x14ac:dyDescent="0.35">
      <c r="B27" s="59"/>
      <c r="C27" s="64"/>
      <c r="D27" s="65"/>
      <c r="E27" s="78" t="s">
        <v>18</v>
      </c>
      <c r="F27" s="65" t="s">
        <v>19</v>
      </c>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59"/>
    </row>
    <row r="28" spans="2:36" x14ac:dyDescent="0.35">
      <c r="B28" s="59"/>
      <c r="C28" s="64"/>
      <c r="D28" s="65"/>
      <c r="E28" s="78"/>
      <c r="F28" s="80" t="s">
        <v>20</v>
      </c>
      <c r="G28" s="81" t="s">
        <v>21</v>
      </c>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59"/>
    </row>
    <row r="29" spans="2:36" x14ac:dyDescent="0.35">
      <c r="B29" s="59"/>
      <c r="C29" s="64"/>
      <c r="D29" s="65"/>
      <c r="E29" s="78" t="s">
        <v>22</v>
      </c>
      <c r="F29" s="65" t="s">
        <v>23</v>
      </c>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59"/>
    </row>
    <row r="30" spans="2:36" x14ac:dyDescent="0.35">
      <c r="B30" s="59"/>
      <c r="C30" s="64"/>
      <c r="D30" s="65"/>
      <c r="E30" s="79"/>
      <c r="F30" s="80" t="s">
        <v>20</v>
      </c>
      <c r="G30" s="81" t="s">
        <v>24</v>
      </c>
      <c r="H30" s="81"/>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59"/>
    </row>
    <row r="31" spans="2:36" x14ac:dyDescent="0.35">
      <c r="B31" s="59"/>
      <c r="C31" s="64"/>
      <c r="D31" s="65"/>
      <c r="E31" s="79"/>
      <c r="F31" s="81"/>
      <c r="G31" s="82" t="s">
        <v>25</v>
      </c>
      <c r="H31" s="81" t="s">
        <v>26</v>
      </c>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59"/>
    </row>
    <row r="32" spans="2:36" x14ac:dyDescent="0.35">
      <c r="B32" s="59"/>
      <c r="C32" s="64"/>
      <c r="D32" s="65"/>
      <c r="E32" s="79"/>
      <c r="F32" s="81"/>
      <c r="G32" s="82" t="s">
        <v>25</v>
      </c>
      <c r="H32" s="81" t="s">
        <v>27</v>
      </c>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59"/>
    </row>
    <row r="33" spans="2:36" x14ac:dyDescent="0.35">
      <c r="B33" s="59"/>
      <c r="C33" s="64"/>
      <c r="D33" s="65"/>
      <c r="E33" s="79"/>
      <c r="F33" s="81"/>
      <c r="G33" s="82" t="s">
        <v>25</v>
      </c>
      <c r="H33" s="81" t="s">
        <v>28</v>
      </c>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59"/>
    </row>
    <row r="34" spans="2:36" x14ac:dyDescent="0.35">
      <c r="B34" s="59"/>
      <c r="C34" s="64"/>
      <c r="D34" s="65"/>
      <c r="E34" s="79"/>
      <c r="F34" s="81"/>
      <c r="G34" s="82"/>
      <c r="H34" s="82" t="s">
        <v>20</v>
      </c>
      <c r="I34" s="81" t="s">
        <v>29</v>
      </c>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59"/>
    </row>
    <row r="35" spans="2:36" x14ac:dyDescent="0.35">
      <c r="B35" s="59"/>
      <c r="C35" s="64"/>
      <c r="D35" s="65"/>
      <c r="E35" s="79"/>
      <c r="F35" s="81"/>
      <c r="G35" s="82"/>
      <c r="H35" s="81"/>
      <c r="I35" s="81" t="s">
        <v>30</v>
      </c>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59"/>
    </row>
    <row r="36" spans="2:36" x14ac:dyDescent="0.35">
      <c r="B36" s="59"/>
      <c r="C36" s="64"/>
      <c r="D36" s="65"/>
      <c r="E36" s="79"/>
      <c r="F36" s="81"/>
      <c r="G36" s="82"/>
      <c r="H36" s="81"/>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59"/>
    </row>
    <row r="37" spans="2:36" x14ac:dyDescent="0.35">
      <c r="B37" s="59"/>
      <c r="C37" s="64"/>
      <c r="D37" s="65"/>
      <c r="E37" s="79"/>
      <c r="F37" s="81"/>
      <c r="G37" s="82"/>
      <c r="H37" s="81"/>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59"/>
    </row>
    <row r="38" spans="2:36" x14ac:dyDescent="0.35">
      <c r="B38" s="59"/>
      <c r="C38" s="64"/>
      <c r="D38" s="65"/>
      <c r="E38" s="79"/>
      <c r="F38" s="81"/>
      <c r="G38" s="82"/>
      <c r="H38" s="81"/>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59"/>
    </row>
    <row r="39" spans="2:36" x14ac:dyDescent="0.35">
      <c r="B39" s="59"/>
      <c r="C39" s="64"/>
      <c r="D39" s="65"/>
      <c r="E39" s="79"/>
      <c r="F39" s="81"/>
      <c r="G39" s="82"/>
      <c r="H39" s="81"/>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59"/>
    </row>
    <row r="40" spans="2:36" x14ac:dyDescent="0.35">
      <c r="B40" s="59"/>
      <c r="C40" s="64"/>
      <c r="D40" s="65"/>
      <c r="E40" s="79"/>
      <c r="F40" s="81"/>
      <c r="G40" s="82"/>
      <c r="H40" s="81"/>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59"/>
    </row>
    <row r="41" spans="2:36" x14ac:dyDescent="0.35">
      <c r="B41" s="59"/>
      <c r="C41" s="64"/>
      <c r="D41" s="65"/>
      <c r="E41" s="79"/>
      <c r="F41" s="81"/>
      <c r="G41" s="82"/>
      <c r="H41" s="81"/>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59"/>
    </row>
    <row r="42" spans="2:36" x14ac:dyDescent="0.35">
      <c r="B42" s="59"/>
      <c r="C42" s="64"/>
      <c r="D42" s="65"/>
      <c r="E42" s="79"/>
      <c r="F42" s="81"/>
      <c r="G42" s="82"/>
      <c r="H42" s="81"/>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59"/>
    </row>
    <row r="43" spans="2:36" x14ac:dyDescent="0.35">
      <c r="B43" s="59"/>
      <c r="C43" s="64"/>
      <c r="D43" s="65"/>
      <c r="E43" s="79"/>
      <c r="F43" s="81"/>
      <c r="G43" s="82"/>
      <c r="H43" s="81"/>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59"/>
    </row>
    <row r="44" spans="2:36" x14ac:dyDescent="0.35">
      <c r="B44" s="59"/>
      <c r="C44" s="64"/>
      <c r="D44" s="65"/>
      <c r="E44" s="93"/>
      <c r="F44" s="81"/>
      <c r="G44" s="82"/>
      <c r="H44" s="81"/>
      <c r="I44" s="65"/>
      <c r="J44" s="65"/>
      <c r="K44" s="93" t="s">
        <v>31</v>
      </c>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59"/>
    </row>
    <row r="45" spans="2:36" x14ac:dyDescent="0.35">
      <c r="B45" s="59"/>
      <c r="C45" s="64"/>
      <c r="D45" s="65"/>
      <c r="E45" s="79"/>
      <c r="F45" s="81"/>
      <c r="G45" s="82"/>
      <c r="H45" s="81"/>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59"/>
    </row>
    <row r="46" spans="2:36" x14ac:dyDescent="0.35">
      <c r="B46" s="59"/>
      <c r="C46" s="64"/>
      <c r="D46" s="65"/>
      <c r="E46" s="79"/>
      <c r="F46" s="81"/>
      <c r="G46" s="82"/>
      <c r="H46" s="81"/>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59"/>
    </row>
    <row r="47" spans="2:36" x14ac:dyDescent="0.35">
      <c r="B47" s="59"/>
      <c r="C47" s="64"/>
      <c r="D47" s="65"/>
      <c r="E47" s="79"/>
      <c r="F47" s="81"/>
      <c r="G47" s="82"/>
      <c r="H47" s="81"/>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59"/>
    </row>
    <row r="48" spans="2:36" x14ac:dyDescent="0.35">
      <c r="B48" s="59"/>
      <c r="C48" s="64"/>
      <c r="D48" s="65"/>
      <c r="E48" s="79"/>
      <c r="F48" s="81"/>
      <c r="G48" s="82"/>
      <c r="H48" s="81"/>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59"/>
    </row>
    <row r="49" spans="2:36" x14ac:dyDescent="0.35">
      <c r="B49" s="59"/>
      <c r="C49" s="64"/>
      <c r="D49" s="65"/>
      <c r="E49" s="79"/>
      <c r="F49" s="81"/>
      <c r="G49" s="82"/>
      <c r="H49" s="81"/>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59"/>
    </row>
    <row r="50" spans="2:36" x14ac:dyDescent="0.35">
      <c r="B50" s="59"/>
      <c r="C50" s="64"/>
      <c r="D50" s="65"/>
      <c r="E50" s="79"/>
      <c r="F50" s="81"/>
      <c r="G50" s="82"/>
      <c r="H50" s="81"/>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59"/>
    </row>
    <row r="51" spans="2:36" x14ac:dyDescent="0.35">
      <c r="B51" s="59"/>
      <c r="C51" s="64"/>
      <c r="D51" s="65"/>
      <c r="E51" s="79"/>
      <c r="F51" s="81"/>
      <c r="G51" s="82"/>
      <c r="H51" s="81"/>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59"/>
    </row>
    <row r="52" spans="2:36" x14ac:dyDescent="0.35">
      <c r="B52" s="59"/>
      <c r="C52" s="64"/>
      <c r="D52" s="65"/>
      <c r="E52" s="79"/>
      <c r="F52" s="81"/>
      <c r="G52" s="82"/>
      <c r="H52" s="81"/>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59"/>
    </row>
    <row r="53" spans="2:36" x14ac:dyDescent="0.35">
      <c r="B53" s="59"/>
      <c r="C53" s="64"/>
      <c r="D53" s="65"/>
      <c r="E53" s="79"/>
      <c r="F53" s="81"/>
      <c r="G53" s="82"/>
      <c r="H53" s="81"/>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59"/>
    </row>
    <row r="54" spans="2:36" x14ac:dyDescent="0.35">
      <c r="B54" s="59"/>
      <c r="C54" s="64"/>
      <c r="D54" s="65"/>
      <c r="E54" s="79"/>
      <c r="F54" s="81"/>
      <c r="G54" s="82"/>
      <c r="H54" s="81"/>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59"/>
    </row>
    <row r="55" spans="2:36" x14ac:dyDescent="0.35">
      <c r="B55" s="59"/>
      <c r="C55" s="64"/>
      <c r="D55" s="65"/>
      <c r="E55" s="79"/>
      <c r="F55" s="81"/>
      <c r="G55" s="82"/>
      <c r="H55" s="81"/>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59"/>
    </row>
    <row r="56" spans="2:36" x14ac:dyDescent="0.35">
      <c r="B56" s="59"/>
      <c r="C56" s="64"/>
      <c r="D56" s="65"/>
      <c r="E56" s="79"/>
      <c r="F56" s="81"/>
      <c r="G56" s="82"/>
      <c r="H56" s="81"/>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59"/>
    </row>
    <row r="57" spans="2:36" x14ac:dyDescent="0.35">
      <c r="B57" s="59"/>
      <c r="C57" s="64"/>
      <c r="D57" s="65"/>
      <c r="E57" s="79"/>
      <c r="F57" s="81"/>
      <c r="G57" s="82"/>
      <c r="H57" s="81"/>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59"/>
    </row>
    <row r="58" spans="2:36" x14ac:dyDescent="0.35">
      <c r="B58" s="59"/>
      <c r="C58" s="64"/>
      <c r="D58" s="65"/>
      <c r="E58" s="79"/>
      <c r="F58" s="81"/>
      <c r="G58" s="82"/>
      <c r="H58" s="81"/>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59"/>
    </row>
    <row r="59" spans="2:36" x14ac:dyDescent="0.35">
      <c r="B59" s="59"/>
      <c r="C59" s="64"/>
      <c r="D59" s="65"/>
      <c r="E59" s="79"/>
      <c r="F59" s="81"/>
      <c r="G59" s="82"/>
      <c r="H59" s="81"/>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59"/>
    </row>
    <row r="60" spans="2:36" x14ac:dyDescent="0.35">
      <c r="B60" s="59"/>
      <c r="C60" s="64"/>
      <c r="D60" s="65"/>
      <c r="E60" s="79"/>
      <c r="F60" s="81"/>
      <c r="G60" s="82"/>
      <c r="H60" s="81"/>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59"/>
    </row>
    <row r="61" spans="2:36" x14ac:dyDescent="0.35">
      <c r="B61" s="59"/>
      <c r="C61" s="64"/>
      <c r="D61" s="65"/>
      <c r="E61" s="79"/>
      <c r="F61" s="81"/>
      <c r="G61" s="82"/>
      <c r="H61" s="81"/>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59"/>
    </row>
    <row r="62" spans="2:36" x14ac:dyDescent="0.35">
      <c r="B62" s="59"/>
      <c r="C62" s="64"/>
      <c r="D62" s="65"/>
      <c r="E62" s="79"/>
      <c r="F62" s="81"/>
      <c r="G62" s="82"/>
      <c r="H62" s="81"/>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59"/>
    </row>
    <row r="63" spans="2:36" x14ac:dyDescent="0.35">
      <c r="B63" s="59"/>
      <c r="C63" s="64"/>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59"/>
    </row>
    <row r="64" spans="2:36" x14ac:dyDescent="0.35">
      <c r="B64" s="59"/>
      <c r="C64" s="64"/>
      <c r="D64" s="76" t="s">
        <v>32</v>
      </c>
      <c r="E64" s="76"/>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59"/>
    </row>
    <row r="65" spans="2:36" x14ac:dyDescent="0.35">
      <c r="B65" s="59"/>
      <c r="C65" s="64"/>
      <c r="D65" s="65"/>
      <c r="E65" s="78" t="s">
        <v>18</v>
      </c>
      <c r="F65" s="65" t="s">
        <v>33</v>
      </c>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59"/>
    </row>
    <row r="66" spans="2:36" x14ac:dyDescent="0.35">
      <c r="B66" s="59"/>
      <c r="C66" s="64"/>
      <c r="D66" s="65"/>
      <c r="E66" s="78"/>
      <c r="F66" s="80" t="s">
        <v>20</v>
      </c>
      <c r="G66" s="81" t="s">
        <v>34</v>
      </c>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59"/>
    </row>
    <row r="67" spans="2:36" x14ac:dyDescent="0.35">
      <c r="B67" s="59"/>
      <c r="C67" s="64"/>
      <c r="D67" s="65"/>
      <c r="E67" s="78"/>
      <c r="F67" s="80" t="s">
        <v>20</v>
      </c>
      <c r="G67" s="81" t="s">
        <v>35</v>
      </c>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59"/>
    </row>
    <row r="68" spans="2:36" x14ac:dyDescent="0.35">
      <c r="B68" s="59"/>
      <c r="C68" s="64"/>
      <c r="D68" s="65"/>
      <c r="E68" s="78" t="s">
        <v>22</v>
      </c>
      <c r="F68" s="65" t="s">
        <v>23</v>
      </c>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59"/>
    </row>
    <row r="69" spans="2:36" x14ac:dyDescent="0.35">
      <c r="B69" s="59"/>
      <c r="C69" s="64"/>
      <c r="D69" s="65"/>
      <c r="E69" s="79"/>
      <c r="F69" s="80" t="s">
        <v>20</v>
      </c>
      <c r="G69" s="81" t="s">
        <v>24</v>
      </c>
      <c r="H69" s="81"/>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59"/>
    </row>
    <row r="70" spans="2:36" x14ac:dyDescent="0.35">
      <c r="B70" s="59"/>
      <c r="C70" s="64"/>
      <c r="D70" s="65"/>
      <c r="E70" s="79"/>
      <c r="F70" s="81"/>
      <c r="G70" s="82" t="s">
        <v>25</v>
      </c>
      <c r="H70" s="81" t="s">
        <v>26</v>
      </c>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59"/>
    </row>
    <row r="71" spans="2:36" x14ac:dyDescent="0.35">
      <c r="B71" s="59"/>
      <c r="C71" s="64"/>
      <c r="D71" s="65"/>
      <c r="E71" s="79"/>
      <c r="F71" s="81"/>
      <c r="G71" s="82" t="s">
        <v>25</v>
      </c>
      <c r="H71" s="81" t="s">
        <v>27</v>
      </c>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59"/>
    </row>
    <row r="72" spans="2:36" x14ac:dyDescent="0.35">
      <c r="B72" s="59"/>
      <c r="C72" s="64"/>
      <c r="D72" s="65"/>
      <c r="E72" s="79"/>
      <c r="F72" s="81"/>
      <c r="G72" s="82" t="s">
        <v>25</v>
      </c>
      <c r="H72" s="81" t="s">
        <v>28</v>
      </c>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59"/>
    </row>
    <row r="73" spans="2:36" x14ac:dyDescent="0.35">
      <c r="B73" s="59"/>
      <c r="C73" s="64"/>
      <c r="D73" s="65"/>
      <c r="E73" s="79"/>
      <c r="F73" s="81"/>
      <c r="G73" s="82"/>
      <c r="H73" s="82" t="s">
        <v>20</v>
      </c>
      <c r="I73" s="81" t="s">
        <v>29</v>
      </c>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59"/>
    </row>
    <row r="74" spans="2:36" x14ac:dyDescent="0.35">
      <c r="B74" s="59"/>
      <c r="C74" s="64"/>
      <c r="D74" s="65"/>
      <c r="E74" s="79"/>
      <c r="F74" s="81"/>
      <c r="G74" s="82"/>
      <c r="H74" s="81"/>
      <c r="I74" s="81" t="s">
        <v>30</v>
      </c>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59"/>
    </row>
    <row r="75" spans="2:36" x14ac:dyDescent="0.35">
      <c r="B75" s="59"/>
      <c r="C75" s="64"/>
      <c r="D75" s="65"/>
      <c r="E75" s="79"/>
      <c r="F75" s="81"/>
      <c r="G75" s="82"/>
      <c r="H75" s="81"/>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59"/>
    </row>
    <row r="76" spans="2:36" x14ac:dyDescent="0.35">
      <c r="B76" s="59"/>
      <c r="C76" s="64"/>
      <c r="D76" s="65"/>
      <c r="E76" s="79"/>
      <c r="F76" s="81"/>
      <c r="G76" s="82"/>
      <c r="H76" s="81"/>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59"/>
    </row>
    <row r="77" spans="2:36" x14ac:dyDescent="0.35">
      <c r="B77" s="59"/>
      <c r="C77" s="64"/>
      <c r="D77" s="65"/>
      <c r="E77" s="79"/>
      <c r="F77" s="81"/>
      <c r="G77" s="82"/>
      <c r="H77" s="81"/>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59"/>
    </row>
    <row r="78" spans="2:36" x14ac:dyDescent="0.35">
      <c r="B78" s="59"/>
      <c r="C78" s="64"/>
      <c r="D78" s="65"/>
      <c r="E78" s="79"/>
      <c r="F78" s="81"/>
      <c r="G78" s="82"/>
      <c r="H78" s="81"/>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59"/>
    </row>
    <row r="79" spans="2:36" x14ac:dyDescent="0.35">
      <c r="B79" s="59"/>
      <c r="C79" s="64"/>
      <c r="D79" s="65"/>
      <c r="E79" s="79"/>
      <c r="F79" s="81"/>
      <c r="G79" s="82"/>
      <c r="H79" s="81"/>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59"/>
    </row>
    <row r="80" spans="2:36" x14ac:dyDescent="0.35">
      <c r="B80" s="59"/>
      <c r="C80" s="64"/>
      <c r="D80" s="65"/>
      <c r="E80" s="79"/>
      <c r="F80" s="81"/>
      <c r="G80" s="82"/>
      <c r="H80" s="81"/>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59"/>
    </row>
    <row r="81" spans="2:36" x14ac:dyDescent="0.35">
      <c r="B81" s="59"/>
      <c r="C81" s="64"/>
      <c r="D81" s="65"/>
      <c r="E81" s="79"/>
      <c r="F81" s="81"/>
      <c r="G81" s="82"/>
      <c r="H81" s="81"/>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59"/>
    </row>
    <row r="82" spans="2:36" x14ac:dyDescent="0.35">
      <c r="B82" s="59"/>
      <c r="C82" s="64"/>
      <c r="D82" s="65"/>
      <c r="E82" s="79"/>
      <c r="F82" s="81"/>
      <c r="G82" s="82"/>
      <c r="H82" s="81"/>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59"/>
    </row>
    <row r="83" spans="2:36" x14ac:dyDescent="0.35">
      <c r="B83" s="59"/>
      <c r="C83" s="64"/>
      <c r="D83" s="65"/>
      <c r="E83" s="79"/>
      <c r="F83" s="81"/>
      <c r="G83" s="82"/>
      <c r="H83" s="81"/>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59"/>
    </row>
    <row r="84" spans="2:36" x14ac:dyDescent="0.35">
      <c r="B84" s="59"/>
      <c r="C84" s="64"/>
      <c r="D84" s="65"/>
      <c r="E84" s="79"/>
      <c r="F84" s="81"/>
      <c r="G84" s="82"/>
      <c r="H84" s="81"/>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59"/>
    </row>
    <row r="85" spans="2:36" x14ac:dyDescent="0.35">
      <c r="B85" s="59"/>
      <c r="C85" s="64"/>
      <c r="D85" s="65"/>
      <c r="E85" s="79"/>
      <c r="F85" s="81"/>
      <c r="G85" s="82" t="s">
        <v>25</v>
      </c>
      <c r="H85" s="81" t="s">
        <v>36</v>
      </c>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59"/>
    </row>
    <row r="86" spans="2:36" x14ac:dyDescent="0.35">
      <c r="B86" s="59"/>
      <c r="C86" s="64"/>
      <c r="D86" s="65"/>
      <c r="E86" s="79"/>
      <c r="F86" s="81"/>
      <c r="G86" s="82"/>
      <c r="H86" s="81"/>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59"/>
    </row>
    <row r="87" spans="2:36" x14ac:dyDescent="0.35">
      <c r="B87" s="59"/>
      <c r="C87" s="64"/>
      <c r="D87" s="65"/>
      <c r="E87" s="79"/>
      <c r="F87" s="81"/>
      <c r="G87" s="82"/>
      <c r="H87" s="81"/>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59"/>
    </row>
    <row r="88" spans="2:36" x14ac:dyDescent="0.35">
      <c r="B88" s="59"/>
      <c r="C88" s="64"/>
      <c r="D88" s="65"/>
      <c r="E88" s="93"/>
      <c r="F88" s="81"/>
      <c r="G88" s="82"/>
      <c r="H88" s="81"/>
      <c r="I88" s="65"/>
      <c r="J88" s="93" t="s">
        <v>31</v>
      </c>
      <c r="K88" s="93"/>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59"/>
    </row>
    <row r="89" spans="2:36" x14ac:dyDescent="0.35">
      <c r="B89" s="59"/>
      <c r="C89" s="64"/>
      <c r="D89" s="65"/>
      <c r="E89" s="79"/>
      <c r="F89" s="81"/>
      <c r="G89" s="82"/>
      <c r="H89" s="81"/>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59"/>
    </row>
    <row r="90" spans="2:36" x14ac:dyDescent="0.35">
      <c r="B90" s="59"/>
      <c r="C90" s="64"/>
      <c r="D90" s="65"/>
      <c r="E90" s="79"/>
      <c r="F90" s="81"/>
      <c r="G90" s="82"/>
      <c r="H90" s="81"/>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59"/>
    </row>
    <row r="91" spans="2:36" x14ac:dyDescent="0.35">
      <c r="B91" s="59"/>
      <c r="C91" s="64"/>
      <c r="D91" s="65"/>
      <c r="E91" s="79"/>
      <c r="F91" s="81"/>
      <c r="G91" s="82"/>
      <c r="H91" s="81"/>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59"/>
    </row>
    <row r="92" spans="2:36" x14ac:dyDescent="0.35">
      <c r="B92" s="59"/>
      <c r="C92" s="64"/>
      <c r="D92" s="65"/>
      <c r="E92" s="79"/>
      <c r="F92" s="81"/>
      <c r="G92" s="82"/>
      <c r="H92" s="81"/>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59"/>
    </row>
    <row r="93" spans="2:36" x14ac:dyDescent="0.35">
      <c r="B93" s="59"/>
      <c r="C93" s="64"/>
      <c r="D93" s="65"/>
      <c r="E93" s="79"/>
      <c r="F93" s="81"/>
      <c r="G93" s="82"/>
      <c r="H93" s="81"/>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59"/>
    </row>
    <row r="94" spans="2:36" x14ac:dyDescent="0.35">
      <c r="B94" s="59"/>
      <c r="C94" s="64"/>
      <c r="D94" s="65"/>
      <c r="E94" s="79"/>
      <c r="F94" s="81"/>
      <c r="G94" s="82"/>
      <c r="H94" s="81"/>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59"/>
    </row>
    <row r="95" spans="2:36" x14ac:dyDescent="0.35">
      <c r="B95" s="59"/>
      <c r="C95" s="64"/>
      <c r="D95" s="65"/>
      <c r="E95" s="79"/>
      <c r="F95" s="81"/>
      <c r="G95" s="82"/>
      <c r="H95" s="81"/>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59"/>
    </row>
    <row r="96" spans="2:36" x14ac:dyDescent="0.35">
      <c r="B96" s="59"/>
      <c r="C96" s="64"/>
      <c r="D96" s="65"/>
      <c r="E96" s="79"/>
      <c r="F96" s="81"/>
      <c r="G96" s="82"/>
      <c r="H96" s="81"/>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59"/>
    </row>
    <row r="97" spans="2:36" x14ac:dyDescent="0.35">
      <c r="B97" s="59"/>
      <c r="C97" s="64"/>
      <c r="D97" s="65"/>
      <c r="E97" s="79"/>
      <c r="F97" s="81"/>
      <c r="G97" s="82"/>
      <c r="H97" s="81"/>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59"/>
    </row>
    <row r="98" spans="2:36" x14ac:dyDescent="0.35">
      <c r="B98" s="59"/>
      <c r="C98" s="64"/>
      <c r="D98" s="65"/>
      <c r="E98" s="79"/>
      <c r="F98" s="81"/>
      <c r="G98" s="82"/>
      <c r="H98" s="81"/>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59"/>
    </row>
    <row r="99" spans="2:36" x14ac:dyDescent="0.35">
      <c r="B99" s="59"/>
      <c r="C99" s="64"/>
      <c r="D99" s="65"/>
      <c r="E99" s="79"/>
      <c r="F99" s="81"/>
      <c r="G99" s="82"/>
      <c r="H99" s="81"/>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59"/>
    </row>
    <row r="100" spans="2:36" x14ac:dyDescent="0.35">
      <c r="B100" s="59"/>
      <c r="C100" s="64"/>
      <c r="D100" s="65"/>
      <c r="E100" s="79"/>
      <c r="F100" s="81"/>
      <c r="G100" s="82"/>
      <c r="H100" s="81"/>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59"/>
    </row>
    <row r="101" spans="2:36" x14ac:dyDescent="0.35">
      <c r="B101" s="59"/>
      <c r="C101" s="64"/>
      <c r="D101" s="76" t="s">
        <v>37</v>
      </c>
      <c r="E101" s="76"/>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59"/>
    </row>
    <row r="102" spans="2:36" x14ac:dyDescent="0.35">
      <c r="B102" s="59"/>
      <c r="C102" s="64"/>
      <c r="D102" s="65"/>
      <c r="E102" s="79" t="s">
        <v>38</v>
      </c>
      <c r="F102" s="81"/>
      <c r="G102" s="82"/>
      <c r="H102" s="81"/>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59"/>
    </row>
    <row r="103" spans="2:36" x14ac:dyDescent="0.35">
      <c r="B103" s="59"/>
      <c r="C103" s="64"/>
      <c r="D103" s="65"/>
      <c r="E103" s="79"/>
      <c r="F103" s="81"/>
      <c r="G103" s="82"/>
      <c r="H103" s="81"/>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59"/>
    </row>
    <row r="104" spans="2:36" x14ac:dyDescent="0.35">
      <c r="B104" s="59"/>
      <c r="C104" s="64"/>
      <c r="D104" s="65"/>
      <c r="E104" s="79"/>
      <c r="F104" s="81"/>
      <c r="G104" s="82"/>
      <c r="H104" s="81"/>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59"/>
    </row>
    <row r="105" spans="2:36" x14ac:dyDescent="0.35">
      <c r="B105" s="59"/>
      <c r="C105" s="64"/>
      <c r="D105" s="65"/>
      <c r="E105" s="79"/>
      <c r="F105" s="81"/>
      <c r="G105" s="82"/>
      <c r="H105" s="81"/>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87" t="s">
        <v>39</v>
      </c>
      <c r="AI105" s="88" t="s">
        <v>40</v>
      </c>
      <c r="AJ105" s="59"/>
    </row>
    <row r="106" spans="2:36" x14ac:dyDescent="0.35">
      <c r="B106" s="59"/>
      <c r="C106" s="64"/>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59"/>
    </row>
  </sheetData>
  <sheetProtection algorithmName="SHA-512" hashValue="bQCzPbXqZNBncvrzWm2fxvFPcoN5Rq15ucwHzSKtAc2mhz8eDp1DLsFvxwNUxP+9608qXnesgNp5NTH/32eURA==" saltValue="+WfuD5LMDDNegbj9kgk95Q==" spinCount="100000" sheet="1" objects="1" scenarios="1" selectLockedCells="1"/>
  <mergeCells count="8">
    <mergeCell ref="D14:K14"/>
    <mergeCell ref="L14:AH14"/>
    <mergeCell ref="D11:K11"/>
    <mergeCell ref="L11:AH11"/>
    <mergeCell ref="D12:K12"/>
    <mergeCell ref="L12:AH12"/>
    <mergeCell ref="D13:K13"/>
    <mergeCell ref="L13:AH13"/>
  </mergeCells>
  <phoneticPr fontId="2"/>
  <pageMargins left="0.7" right="0.7" top="0.75" bottom="0.75" header="0.3" footer="0.3"/>
  <pageSetup paperSize="9" orientation="portrait" r:id="rId1"/>
  <ignoredErrors>
    <ignoredError sqref="AI10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5A66-BE99-4867-9A6C-DDCDA1D2ADC8}">
  <sheetPr>
    <pageSetUpPr fitToPage="1"/>
  </sheetPr>
  <dimension ref="A1:L23"/>
  <sheetViews>
    <sheetView showGridLines="0" zoomScaleNormal="100" zoomScaleSheetLayoutView="100" workbookViewId="0">
      <selection activeCell="G4" sqref="G4"/>
    </sheetView>
  </sheetViews>
  <sheetFormatPr defaultColWidth="8.85546875" defaultRowHeight="13.5" x14ac:dyDescent="0.35"/>
  <cols>
    <col min="1" max="1" width="3.140625" style="27" customWidth="1"/>
    <col min="2" max="3" width="5" style="27" customWidth="1"/>
    <col min="4" max="4" width="2.78515625" style="27" customWidth="1"/>
    <col min="5" max="5" width="13.42578125" style="27" customWidth="1"/>
    <col min="6" max="6" width="12.5703125" style="27" customWidth="1"/>
    <col min="7" max="7" width="21.85546875" style="27" customWidth="1"/>
    <col min="8" max="8" width="3.140625" style="27" customWidth="1"/>
    <col min="9" max="9" width="11.42578125" style="27" customWidth="1"/>
    <col min="10" max="10" width="3.140625" style="27" customWidth="1"/>
    <col min="11" max="16384" width="8.85546875" style="27"/>
  </cols>
  <sheetData>
    <row r="1" spans="2:12" ht="22" x14ac:dyDescent="0.35">
      <c r="B1" s="25"/>
      <c r="C1" s="25"/>
      <c r="D1" s="25"/>
      <c r="E1" s="25"/>
      <c r="F1" s="25"/>
      <c r="G1" s="26" t="s">
        <v>41</v>
      </c>
      <c r="J1" s="28"/>
    </row>
    <row r="2" spans="2:12" ht="22.5" thickBot="1" x14ac:dyDescent="0.4">
      <c r="B2" s="42" t="s">
        <v>42</v>
      </c>
      <c r="C2" s="43"/>
      <c r="D2" s="43"/>
      <c r="E2" s="43"/>
      <c r="F2" s="44"/>
      <c r="G2" s="29" t="s">
        <v>43</v>
      </c>
      <c r="I2" s="57" t="s">
        <v>44</v>
      </c>
      <c r="J2" s="28"/>
      <c r="K2" s="56" t="s">
        <v>45</v>
      </c>
      <c r="L2" s="56" t="s">
        <v>46</v>
      </c>
    </row>
    <row r="3" spans="2:12" ht="36.65" customHeight="1" x14ac:dyDescent="0.35">
      <c r="B3" s="98" t="s">
        <v>47</v>
      </c>
      <c r="C3" s="103" t="s">
        <v>48</v>
      </c>
      <c r="D3" s="1" t="s">
        <v>49</v>
      </c>
      <c r="E3" s="2"/>
      <c r="F3" s="5"/>
      <c r="G3" s="33"/>
      <c r="I3" s="58" t="str">
        <f>IF(COUNTIF(K3:L19,"NG")&gt;0,"NG","OK")</f>
        <v>NG</v>
      </c>
      <c r="J3" s="28"/>
      <c r="K3" s="56" t="str">
        <f t="shared" ref="K3:K9" si="0">IFERROR(IF(AND(ISNUMBER(G3),G3=INT(G3),LEN(ABS(G3))&lt;=12),"OK","NG"),"NG")</f>
        <v>NG</v>
      </c>
      <c r="L3" s="56" t="str">
        <f>IF(G3="","NG","OK")</f>
        <v>NG</v>
      </c>
    </row>
    <row r="4" spans="2:12" ht="36.65" customHeight="1" x14ac:dyDescent="0.35">
      <c r="B4" s="99"/>
      <c r="C4" s="104"/>
      <c r="D4" s="4" t="s">
        <v>50</v>
      </c>
      <c r="E4" s="5"/>
      <c r="F4" s="5"/>
      <c r="G4" s="90"/>
      <c r="J4" s="28"/>
      <c r="K4" s="56" t="str">
        <f t="shared" si="0"/>
        <v>NG</v>
      </c>
      <c r="L4" s="56" t="str">
        <f t="shared" ref="L4:L18" si="1">IF(G4="","NG","OK")</f>
        <v>NG</v>
      </c>
    </row>
    <row r="5" spans="2:12" ht="36.65" customHeight="1" thickBot="1" x14ac:dyDescent="0.4">
      <c r="B5" s="99"/>
      <c r="C5" s="104"/>
      <c r="D5" s="4" t="s">
        <v>51</v>
      </c>
      <c r="E5" s="5"/>
      <c r="F5" s="5"/>
      <c r="G5" s="35"/>
      <c r="J5" s="28"/>
      <c r="K5" s="56" t="str">
        <f t="shared" si="0"/>
        <v>NG</v>
      </c>
      <c r="L5" s="56" t="str">
        <f t="shared" si="1"/>
        <v>NG</v>
      </c>
    </row>
    <row r="6" spans="2:12" ht="36.65" customHeight="1" thickTop="1" x14ac:dyDescent="0.35">
      <c r="B6" s="99"/>
      <c r="C6" s="104"/>
      <c r="D6" s="4"/>
      <c r="E6" s="5"/>
      <c r="F6" s="6" t="s">
        <v>52</v>
      </c>
      <c r="G6" s="37">
        <f>G3-G4-G5</f>
        <v>0</v>
      </c>
      <c r="H6" s="40"/>
      <c r="J6" s="28"/>
      <c r="K6" s="56" t="str">
        <f t="shared" si="0"/>
        <v>OK</v>
      </c>
      <c r="L6" s="56" t="s">
        <v>53</v>
      </c>
    </row>
    <row r="7" spans="2:12" ht="36.65" customHeight="1" thickBot="1" x14ac:dyDescent="0.4">
      <c r="B7" s="99"/>
      <c r="C7" s="104"/>
      <c r="D7" s="1" t="s">
        <v>54</v>
      </c>
      <c r="E7" s="2"/>
      <c r="F7" s="3"/>
      <c r="G7" s="39">
        <f>SUM(G8:G10)</f>
        <v>0</v>
      </c>
      <c r="J7" s="28"/>
      <c r="K7" s="56" t="str">
        <f t="shared" si="0"/>
        <v>OK</v>
      </c>
      <c r="L7" s="56" t="s">
        <v>53</v>
      </c>
    </row>
    <row r="8" spans="2:12" ht="36.65" customHeight="1" x14ac:dyDescent="0.35">
      <c r="B8" s="99"/>
      <c r="C8" s="104"/>
      <c r="D8" s="4"/>
      <c r="E8" s="5" t="s">
        <v>55</v>
      </c>
      <c r="F8" s="5"/>
      <c r="G8" s="33"/>
      <c r="J8" s="28"/>
      <c r="K8" s="56" t="str">
        <f t="shared" si="0"/>
        <v>NG</v>
      </c>
      <c r="L8" s="56" t="str">
        <f t="shared" si="1"/>
        <v>NG</v>
      </c>
    </row>
    <row r="9" spans="2:12" ht="36.65" customHeight="1" x14ac:dyDescent="0.35">
      <c r="B9" s="99"/>
      <c r="C9" s="104"/>
      <c r="D9" s="4"/>
      <c r="E9" s="5" t="s">
        <v>56</v>
      </c>
      <c r="F9" s="5"/>
      <c r="G9" s="34"/>
      <c r="J9" s="28"/>
      <c r="K9" s="56" t="str">
        <f t="shared" si="0"/>
        <v>NG</v>
      </c>
      <c r="L9" s="56" t="str">
        <f t="shared" si="1"/>
        <v>NG</v>
      </c>
    </row>
    <row r="10" spans="2:12" ht="36.65" customHeight="1" thickBot="1" x14ac:dyDescent="0.4">
      <c r="B10" s="99"/>
      <c r="C10" s="104"/>
      <c r="D10" s="4"/>
      <c r="E10" s="5" t="s">
        <v>57</v>
      </c>
      <c r="F10" s="5"/>
      <c r="G10" s="35"/>
      <c r="J10" s="28"/>
      <c r="K10" s="56" t="str">
        <f>IFERROR(IF(AND(ISNUMBER(G10),G10=INT(G10),G10&gt;=0,LEN(G10)&lt;=12),"OK","NG"),"NG")</f>
        <v>NG</v>
      </c>
      <c r="L10" s="56" t="str">
        <f t="shared" si="1"/>
        <v>NG</v>
      </c>
    </row>
    <row r="11" spans="2:12" ht="36.65" customHeight="1" thickTop="1" thickBot="1" x14ac:dyDescent="0.4">
      <c r="B11" s="99"/>
      <c r="C11" s="105"/>
      <c r="D11" s="4"/>
      <c r="E11" s="5"/>
      <c r="F11" s="6" t="s">
        <v>58</v>
      </c>
      <c r="G11" s="38">
        <f>G6-G7</f>
        <v>0</v>
      </c>
      <c r="J11" s="28"/>
      <c r="K11" s="56" t="str">
        <f t="shared" ref="K11:K19" si="2">IFERROR(IF(AND(ISNUMBER(G11),G11=INT(G11),LEN(ABS(G11))&lt;=12),"OK","NG"),"NG")</f>
        <v>OK</v>
      </c>
      <c r="L11" s="56" t="s">
        <v>53</v>
      </c>
    </row>
    <row r="12" spans="2:12" ht="36.65" customHeight="1" thickTop="1" x14ac:dyDescent="0.35">
      <c r="B12" s="99"/>
      <c r="C12" s="106" t="s">
        <v>59</v>
      </c>
      <c r="D12" s="8" t="s">
        <v>60</v>
      </c>
      <c r="E12" s="9"/>
      <c r="F12" s="9"/>
      <c r="G12" s="33"/>
      <c r="J12" s="28"/>
      <c r="K12" s="56" t="str">
        <f t="shared" si="2"/>
        <v>NG</v>
      </c>
      <c r="L12" s="56" t="str">
        <f t="shared" si="1"/>
        <v>NG</v>
      </c>
    </row>
    <row r="13" spans="2:12" ht="36.65" customHeight="1" thickBot="1" x14ac:dyDescent="0.4">
      <c r="B13" s="99"/>
      <c r="C13" s="107"/>
      <c r="D13" s="8" t="s">
        <v>61</v>
      </c>
      <c r="E13" s="9"/>
      <c r="F13" s="9"/>
      <c r="G13" s="35"/>
      <c r="J13" s="28"/>
      <c r="K13" s="56" t="str">
        <f t="shared" si="2"/>
        <v>NG</v>
      </c>
      <c r="L13" s="56" t="str">
        <f t="shared" si="1"/>
        <v>NG</v>
      </c>
    </row>
    <row r="14" spans="2:12" ht="36.65" customHeight="1" thickTop="1" thickBot="1" x14ac:dyDescent="0.4">
      <c r="B14" s="100"/>
      <c r="C14" s="10"/>
      <c r="D14" s="11"/>
      <c r="E14" s="11"/>
      <c r="F14" s="12" t="s">
        <v>62</v>
      </c>
      <c r="G14" s="38">
        <f>G11+G12-G13</f>
        <v>0</v>
      </c>
      <c r="J14" s="28"/>
      <c r="K14" s="56" t="str">
        <f t="shared" si="2"/>
        <v>OK</v>
      </c>
      <c r="L14" s="56" t="s">
        <v>53</v>
      </c>
    </row>
    <row r="15" spans="2:12" ht="36.65" customHeight="1" thickTop="1" x14ac:dyDescent="0.35">
      <c r="B15" s="101" t="s">
        <v>63</v>
      </c>
      <c r="C15" s="45"/>
      <c r="D15" s="46" t="s">
        <v>64</v>
      </c>
      <c r="E15" s="46"/>
      <c r="F15" s="47"/>
      <c r="G15" s="33"/>
      <c r="J15" s="28"/>
      <c r="K15" s="56" t="str">
        <f t="shared" si="2"/>
        <v>NG</v>
      </c>
      <c r="L15" s="56" t="str">
        <f t="shared" si="1"/>
        <v>NG</v>
      </c>
    </row>
    <row r="16" spans="2:12" ht="36.65" customHeight="1" thickBot="1" x14ac:dyDescent="0.4">
      <c r="B16" s="102"/>
      <c r="C16" s="45"/>
      <c r="D16" s="46" t="s">
        <v>65</v>
      </c>
      <c r="E16" s="46"/>
      <c r="F16" s="47"/>
      <c r="G16" s="35"/>
      <c r="J16" s="28"/>
      <c r="K16" s="56" t="str">
        <f t="shared" si="2"/>
        <v>NG</v>
      </c>
      <c r="L16" s="56" t="str">
        <f t="shared" si="1"/>
        <v>NG</v>
      </c>
    </row>
    <row r="17" spans="1:12" ht="36.65" customHeight="1" thickTop="1" thickBot="1" x14ac:dyDescent="0.4">
      <c r="B17" s="48"/>
      <c r="C17" s="49"/>
      <c r="D17" s="50" t="s">
        <v>66</v>
      </c>
      <c r="E17" s="50"/>
      <c r="F17" s="51"/>
      <c r="G17" s="38">
        <f>G14+G15-G16</f>
        <v>0</v>
      </c>
      <c r="J17" s="28"/>
      <c r="K17" s="56" t="str">
        <f t="shared" si="2"/>
        <v>OK</v>
      </c>
      <c r="L17" s="56" t="s">
        <v>53</v>
      </c>
    </row>
    <row r="18" spans="1:12" ht="36.65" customHeight="1" x14ac:dyDescent="0.35">
      <c r="B18" s="48"/>
      <c r="C18" s="49"/>
      <c r="D18" s="52"/>
      <c r="E18" s="52" t="s">
        <v>67</v>
      </c>
      <c r="F18" s="52"/>
      <c r="G18" s="91"/>
      <c r="J18" s="28"/>
      <c r="K18" s="56" t="str">
        <f t="shared" si="2"/>
        <v>NG</v>
      </c>
      <c r="L18" s="56" t="str">
        <f t="shared" si="1"/>
        <v>NG</v>
      </c>
    </row>
    <row r="19" spans="1:12" ht="36.65" customHeight="1" thickTop="1" x14ac:dyDescent="0.35">
      <c r="B19" s="48"/>
      <c r="C19" s="49"/>
      <c r="D19" s="50" t="s">
        <v>68</v>
      </c>
      <c r="E19" s="50"/>
      <c r="F19" s="51"/>
      <c r="G19" s="37">
        <f>G17-G18</f>
        <v>0</v>
      </c>
      <c r="J19" s="28"/>
      <c r="K19" s="56" t="str">
        <f t="shared" si="2"/>
        <v>OK</v>
      </c>
      <c r="L19" s="56" t="s">
        <v>53</v>
      </c>
    </row>
    <row r="20" spans="1:12" ht="33" customHeight="1" x14ac:dyDescent="0.35">
      <c r="B20" s="41"/>
      <c r="C20" s="41"/>
      <c r="D20" s="41"/>
      <c r="E20" s="41"/>
      <c r="F20" s="41"/>
      <c r="G20" s="41"/>
      <c r="J20" s="28"/>
    </row>
    <row r="21" spans="1:12" ht="33" customHeight="1" x14ac:dyDescent="0.35">
      <c r="J21" s="28"/>
    </row>
    <row r="22" spans="1:12" x14ac:dyDescent="0.35">
      <c r="J22" s="28"/>
    </row>
    <row r="23" spans="1:12" x14ac:dyDescent="0.35">
      <c r="A23" s="28"/>
      <c r="B23" s="28"/>
      <c r="C23" s="28"/>
      <c r="D23" s="28"/>
      <c r="E23" s="28"/>
      <c r="F23" s="28"/>
      <c r="G23" s="28"/>
      <c r="H23" s="28"/>
      <c r="I23" s="28"/>
      <c r="J23" s="28"/>
    </row>
  </sheetData>
  <sheetProtection algorithmName="SHA-512" hashValue="DRWc9jOSVnsZPDeMqzdKI/RwpAwTtuY+zTTxEW9mkCxXcdNrzW9MiYfqlfFs9HfL5p3cBHPRicdG/jlt06/TXA==" saltValue="sjU/571KgLFh0KDzqwIdVQ==" spinCount="100000" sheet="1" selectLockedCells="1"/>
  <mergeCells count="4">
    <mergeCell ref="B3:B14"/>
    <mergeCell ref="B15:B16"/>
    <mergeCell ref="C3:C11"/>
    <mergeCell ref="C12:C13"/>
  </mergeCells>
  <phoneticPr fontId="2"/>
  <pageMargins left="0.7" right="0.7" top="0.75" bottom="0.75" header="0.3" footer="0.3"/>
  <pageSetup paperSize="9" scale="75" orientation="landscape" r:id="rId1"/>
  <ignoredErrors>
    <ignoredError sqref="K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
  <sheetViews>
    <sheetView showGridLines="0" zoomScaleNormal="100" zoomScaleSheetLayoutView="100" workbookViewId="0">
      <selection activeCell="G4" sqref="G4"/>
    </sheetView>
  </sheetViews>
  <sheetFormatPr defaultColWidth="8.85546875" defaultRowHeight="13.5" x14ac:dyDescent="0.35"/>
  <cols>
    <col min="1" max="1" width="3.140625" style="27" customWidth="1"/>
    <col min="2" max="2" width="6.42578125" style="27" customWidth="1"/>
    <col min="3" max="3" width="18.640625" style="27" customWidth="1"/>
    <col min="4" max="4" width="20.140625" style="27" customWidth="1"/>
    <col min="5" max="5" width="6.42578125" style="27" customWidth="1"/>
    <col min="6" max="6" width="18.640625" style="27" customWidth="1"/>
    <col min="7" max="7" width="20.140625" style="27" customWidth="1"/>
    <col min="8" max="8" width="3.140625" style="27" customWidth="1"/>
    <col min="9" max="9" width="11.42578125" style="27" customWidth="1"/>
    <col min="10" max="10" width="3.140625" style="27" customWidth="1"/>
    <col min="11" max="16384" width="8.85546875" style="27"/>
  </cols>
  <sheetData>
    <row r="1" spans="1:15" ht="22" x14ac:dyDescent="0.35">
      <c r="B1" s="25"/>
      <c r="C1" s="25"/>
      <c r="D1" s="25"/>
      <c r="E1" s="25"/>
      <c r="F1" s="25"/>
      <c r="G1" s="26" t="s">
        <v>41</v>
      </c>
      <c r="I1" s="28"/>
    </row>
    <row r="2" spans="1:15" ht="22" x14ac:dyDescent="0.35">
      <c r="B2" s="53" t="s">
        <v>42</v>
      </c>
      <c r="C2" s="54"/>
      <c r="D2" s="55" t="s">
        <v>43</v>
      </c>
      <c r="E2" s="53" t="s">
        <v>42</v>
      </c>
      <c r="F2" s="54"/>
      <c r="G2" s="55" t="s">
        <v>43</v>
      </c>
      <c r="I2" s="57" t="s">
        <v>44</v>
      </c>
      <c r="K2" s="56" t="s">
        <v>45</v>
      </c>
      <c r="L2" s="56"/>
      <c r="M2" s="56" t="s">
        <v>46</v>
      </c>
      <c r="N2" s="56"/>
      <c r="O2" s="56" t="s">
        <v>69</v>
      </c>
    </row>
    <row r="3" spans="1:15" ht="36.65" customHeight="1" thickBot="1" x14ac:dyDescent="0.4">
      <c r="B3" s="13" t="s">
        <v>70</v>
      </c>
      <c r="C3" s="14"/>
      <c r="D3" s="15"/>
      <c r="E3" s="16" t="s">
        <v>71</v>
      </c>
      <c r="F3" s="17"/>
      <c r="G3" s="18"/>
      <c r="I3" s="58" t="str">
        <f>IF(COUNTIF(K3:O10,"NG")&gt;0,"NG","OK")</f>
        <v>NG</v>
      </c>
      <c r="K3" s="56" t="s">
        <v>53</v>
      </c>
      <c r="L3" s="56" t="s">
        <v>53</v>
      </c>
      <c r="M3" s="56" t="s">
        <v>53</v>
      </c>
      <c r="N3" s="56" t="s">
        <v>53</v>
      </c>
      <c r="O3" s="56" t="s">
        <v>53</v>
      </c>
    </row>
    <row r="4" spans="1:15" ht="36.65" customHeight="1" thickTop="1" thickBot="1" x14ac:dyDescent="0.4">
      <c r="B4" s="1" t="s">
        <v>72</v>
      </c>
      <c r="C4" s="6"/>
      <c r="D4" s="39">
        <f>SUM(D5:D6)</f>
        <v>0</v>
      </c>
      <c r="E4" s="8" t="s">
        <v>73</v>
      </c>
      <c r="F4" s="9"/>
      <c r="G4" s="33"/>
      <c r="I4" s="28"/>
      <c r="K4" s="56" t="str">
        <f>IFERROR(IF(AND(ISNUMBER(D4),D4=INT(D4),D4&gt;=0,LEN(D4)&lt;=12),"OK","NG"),"NG")</f>
        <v>OK</v>
      </c>
      <c r="L4" s="56" t="str">
        <f>IFERROR(IF(AND(ISNUMBER(G4),G4=INT(G4),G4&gt;=0,LEN(G4)&lt;=12),"OK","NG"),"NG")</f>
        <v>NG</v>
      </c>
      <c r="M4" s="56" t="s">
        <v>53</v>
      </c>
      <c r="N4" s="56" t="str">
        <f>IF(G4="","NG","OK")</f>
        <v>NG</v>
      </c>
      <c r="O4" s="56" t="s">
        <v>53</v>
      </c>
    </row>
    <row r="5" spans="1:15" ht="36.65" customHeight="1" thickTop="1" thickBot="1" x14ac:dyDescent="0.4">
      <c r="B5" s="4"/>
      <c r="C5" s="5" t="s">
        <v>74</v>
      </c>
      <c r="D5" s="33"/>
      <c r="E5" s="9" t="s">
        <v>75</v>
      </c>
      <c r="F5" s="19"/>
      <c r="G5" s="35"/>
      <c r="I5" s="28"/>
      <c r="K5" s="56" t="str">
        <f>IFERROR(IF(AND(ISNUMBER(D5),D5=INT(D5),LEN(ABS(D5))&lt;=12),"OK","NG"),"NG")</f>
        <v>NG</v>
      </c>
      <c r="L5" s="56" t="str">
        <f>IFERROR(IF(AND(ISNUMBER(G5),G5=INT(G5),G5&gt;=0,LEN(G5)&lt;=12),"OK","NG"),"NG")</f>
        <v>NG</v>
      </c>
      <c r="M5" s="56" t="str">
        <f>IF(D5="","NG","OK")</f>
        <v>NG</v>
      </c>
      <c r="N5" s="56" t="str">
        <f>IF(G5="","NG","OK")</f>
        <v>NG</v>
      </c>
      <c r="O5" s="56" t="s">
        <v>53</v>
      </c>
    </row>
    <row r="6" spans="1:15" ht="36.65" customHeight="1" x14ac:dyDescent="0.35">
      <c r="B6" s="20"/>
      <c r="C6" s="30" t="s">
        <v>76</v>
      </c>
      <c r="D6" s="35"/>
      <c r="E6" s="9" t="s">
        <v>77</v>
      </c>
      <c r="F6" s="9"/>
      <c r="G6" s="37">
        <f>SUM(G4:G5)</f>
        <v>0</v>
      </c>
      <c r="I6" s="28"/>
      <c r="K6" s="56" t="str">
        <f>IFERROR(IF(AND(ISNUMBER(D6),D6=INT(D6),LEN(ABS(D6))&lt;=12),"OK","NG"),"NG")</f>
        <v>NG</v>
      </c>
      <c r="L6" s="56" t="s">
        <v>53</v>
      </c>
      <c r="M6" s="56" t="str">
        <f>IF(D6="","NG","OK")</f>
        <v>NG</v>
      </c>
      <c r="N6" s="56" t="s">
        <v>53</v>
      </c>
      <c r="O6" s="56" t="s">
        <v>53</v>
      </c>
    </row>
    <row r="7" spans="1:15" ht="36.65" customHeight="1" thickTop="1" thickBot="1" x14ac:dyDescent="0.4">
      <c r="B7" s="1" t="s">
        <v>78</v>
      </c>
      <c r="C7" s="6"/>
      <c r="D7" s="38">
        <f>SUM(D8:D9)</f>
        <v>0</v>
      </c>
      <c r="E7" s="31" t="s">
        <v>79</v>
      </c>
      <c r="F7" s="17"/>
      <c r="G7" s="36"/>
      <c r="I7" s="28"/>
      <c r="K7" s="56" t="str">
        <f>IFERROR(IF(AND(ISNUMBER(D7),D7=INT(D7),D7&gt;=0,LEN(D7)&lt;=12),"OK","NG"),"NG")</f>
        <v>OK</v>
      </c>
      <c r="L7" s="56" t="s">
        <v>53</v>
      </c>
      <c r="M7" s="56" t="s">
        <v>53</v>
      </c>
      <c r="N7" s="56" t="s">
        <v>53</v>
      </c>
      <c r="O7" s="56" t="s">
        <v>53</v>
      </c>
    </row>
    <row r="8" spans="1:15" ht="36.65" customHeight="1" thickTop="1" x14ac:dyDescent="0.35">
      <c r="B8" s="4"/>
      <c r="C8" s="5" t="s">
        <v>80</v>
      </c>
      <c r="D8" s="33"/>
      <c r="E8" s="9" t="s">
        <v>81</v>
      </c>
      <c r="F8" s="19"/>
      <c r="G8" s="33"/>
      <c r="I8" s="28"/>
      <c r="K8" s="56" t="str">
        <f>IFERROR(IF(AND(ISNUMBER(D8),D8=INT(D8),LEN(ABS(D8))&lt;=12),"OK","NG"),"NG")</f>
        <v>NG</v>
      </c>
      <c r="L8" s="56" t="str">
        <f>IFERROR(IF(AND(ISNUMBER(G8),G8=INT(G8),LEN(ABS(G8))&lt;=12),"OK","NG"),"NG")</f>
        <v>NG</v>
      </c>
      <c r="M8" s="56" t="str">
        <f>IF(D8="","NG","OK")</f>
        <v>NG</v>
      </c>
      <c r="N8" s="56" t="str">
        <f>IF(G8="","NG","OK")</f>
        <v>NG</v>
      </c>
      <c r="O8" s="56" t="s">
        <v>53</v>
      </c>
    </row>
    <row r="9" spans="1:15" ht="36.65" customHeight="1" x14ac:dyDescent="0.35">
      <c r="B9" s="4"/>
      <c r="C9" s="5" t="s">
        <v>82</v>
      </c>
      <c r="D9" s="35"/>
      <c r="E9" s="19"/>
      <c r="F9" s="19" t="s">
        <v>83</v>
      </c>
      <c r="G9" s="92"/>
      <c r="I9" s="28"/>
      <c r="K9" s="56" t="str">
        <f>IFERROR(IF(AND(ISNUMBER(D9),D9=INT(D9),LEN(ABS(D9))&lt;=12),"OK","NG"),"NG")</f>
        <v>NG</v>
      </c>
      <c r="L9" s="56" t="str">
        <f>IFERROR(IF(AND(ISNUMBER(G9),G9=INT(G9),G9&gt;=0,LEN(G9)&lt;=12),"OK","NG"),"NG")</f>
        <v>NG</v>
      </c>
      <c r="M9" s="56" t="str">
        <f>IF(D9="","NG","OK")</f>
        <v>NG</v>
      </c>
      <c r="N9" s="56" t="str">
        <f>IF(G9="","NG","OK")</f>
        <v>NG</v>
      </c>
      <c r="O9" s="56" t="s">
        <v>53</v>
      </c>
    </row>
    <row r="10" spans="1:15" ht="36.65" customHeight="1" x14ac:dyDescent="0.35">
      <c r="B10" s="21" t="s">
        <v>84</v>
      </c>
      <c r="C10" s="22"/>
      <c r="D10" s="32">
        <f>SUM(D4,D7)</f>
        <v>0</v>
      </c>
      <c r="E10" s="23" t="s">
        <v>85</v>
      </c>
      <c r="F10" s="24"/>
      <c r="G10" s="7">
        <f>SUM(G6,G8)</f>
        <v>0</v>
      </c>
      <c r="I10" s="28"/>
      <c r="K10" s="56" t="s">
        <v>53</v>
      </c>
      <c r="L10" s="56" t="s">
        <v>53</v>
      </c>
      <c r="M10" s="56" t="s">
        <v>53</v>
      </c>
      <c r="N10" s="56" t="s">
        <v>53</v>
      </c>
      <c r="O10" s="56" t="str">
        <f>IF(D10&lt;&gt;G10,"NG","OK")</f>
        <v>OK</v>
      </c>
    </row>
    <row r="11" spans="1:15" x14ac:dyDescent="0.35">
      <c r="I11" s="28"/>
    </row>
    <row r="12" spans="1:15" x14ac:dyDescent="0.35">
      <c r="A12" s="28"/>
      <c r="B12" s="28"/>
      <c r="C12" s="28"/>
      <c r="D12" s="28"/>
      <c r="E12" s="28"/>
      <c r="F12" s="28"/>
      <c r="G12" s="28"/>
      <c r="H12" s="28"/>
      <c r="I12" s="28"/>
    </row>
  </sheetData>
  <sheetProtection algorithmName="SHA-512" hashValue="5nJk3URY4m/5OYHJw0xexrSoXFuvGRQTWAzfEEPI9+lyxfmJKzG4NzC953u97DP25HRFwF+G6hcYWqd4ZeIKdQ==" saltValue="+TjiWNASE+Gk2EBkeWw6tQ==" spinCount="100000" sheet="1" selectLockedCells="1"/>
  <phoneticPr fontId="2"/>
  <conditionalFormatting sqref="D10 G10">
    <cfRule type="expression" dxfId="0" priority="1">
      <formula>$D$10&lt;&gt;$G$10</formula>
    </cfRule>
  </conditionalFormatting>
  <pageMargins left="0.7" right="0.7" top="0.75" bottom="0.75" header="0.3" footer="0.3"/>
  <pageSetup paperSize="9" scale="91" orientation="landscape" r:id="rId1"/>
  <ignoredErrors>
    <ignoredError sqref="K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E666-CB55-48D6-9D27-6261516E7B7F}">
  <sheetPr>
    <tabColor theme="1" tint="0.499984740745262"/>
  </sheetPr>
  <dimension ref="A1:G49"/>
  <sheetViews>
    <sheetView workbookViewId="0">
      <selection activeCell="D35" sqref="D35"/>
    </sheetView>
  </sheetViews>
  <sheetFormatPr defaultRowHeight="15" x14ac:dyDescent="0.35"/>
  <cols>
    <col min="1" max="1" width="12.85546875" customWidth="1"/>
    <col min="2" max="2" width="16.5703125" customWidth="1"/>
    <col min="3" max="3" width="13.78515625" customWidth="1"/>
    <col min="4" max="4" width="18.5703125" customWidth="1"/>
    <col min="5" max="5" width="11.640625" customWidth="1"/>
  </cols>
  <sheetData>
    <row r="1" spans="1:7" x14ac:dyDescent="0.35">
      <c r="A1" s="89" t="s">
        <v>86</v>
      </c>
      <c r="B1" t="str">
        <f>IF(PL損益計算書!G3="", "", PL損益計算書!G3)</f>
        <v/>
      </c>
      <c r="C1" t="s">
        <v>87</v>
      </c>
      <c r="D1" t="s">
        <v>87</v>
      </c>
      <c r="E1" s="89"/>
      <c r="F1" t="str">
        <f>PL損益計算書!I3</f>
        <v>NG</v>
      </c>
      <c r="G1" t="str">
        <f>はじめに!AI105</f>
        <v>1.0</v>
      </c>
    </row>
    <row r="2" spans="1:7" x14ac:dyDescent="0.35">
      <c r="A2" s="89" t="s">
        <v>88</v>
      </c>
      <c r="B2" t="str">
        <f>IF(PL損益計算書!G4="", "", PL損益計算書!G4)</f>
        <v/>
      </c>
      <c r="C2" t="s">
        <v>87</v>
      </c>
      <c r="D2" t="s">
        <v>89</v>
      </c>
      <c r="E2" s="89"/>
      <c r="F2" t="str">
        <f>BS貸借対照表!I3</f>
        <v>NG</v>
      </c>
    </row>
    <row r="3" spans="1:7" x14ac:dyDescent="0.35">
      <c r="A3" s="89" t="s">
        <v>90</v>
      </c>
      <c r="B3" t="str">
        <f>IF(PL損益計算書!G5="", "", PL損益計算書!G5)</f>
        <v/>
      </c>
      <c r="C3" t="s">
        <v>87</v>
      </c>
    </row>
    <row r="4" spans="1:7" x14ac:dyDescent="0.35">
      <c r="A4" s="89" t="s">
        <v>91</v>
      </c>
      <c r="B4">
        <f>IF(PL損益計算書!G6="", "", PL損益計算書!G6)</f>
        <v>0</v>
      </c>
      <c r="C4" t="s">
        <v>87</v>
      </c>
    </row>
    <row r="5" spans="1:7" x14ac:dyDescent="0.35">
      <c r="A5" s="89" t="s">
        <v>92</v>
      </c>
      <c r="B5">
        <f>IF(PL損益計算書!G7="", "", PL損益計算書!G7)</f>
        <v>0</v>
      </c>
      <c r="C5" t="s">
        <v>87</v>
      </c>
    </row>
    <row r="6" spans="1:7" x14ac:dyDescent="0.35">
      <c r="A6" s="89" t="s">
        <v>93</v>
      </c>
      <c r="B6" t="str">
        <f>IF(PL損益計算書!G8="", "", PL損益計算書!G8)</f>
        <v/>
      </c>
      <c r="C6" t="s">
        <v>87</v>
      </c>
    </row>
    <row r="7" spans="1:7" x14ac:dyDescent="0.35">
      <c r="A7" s="89" t="s">
        <v>94</v>
      </c>
      <c r="B7" t="str">
        <f>IF(PL損益計算書!G9="", "", PL損益計算書!G9)</f>
        <v/>
      </c>
      <c r="C7" t="s">
        <v>87</v>
      </c>
    </row>
    <row r="8" spans="1:7" x14ac:dyDescent="0.35">
      <c r="A8" s="89" t="s">
        <v>95</v>
      </c>
      <c r="B8" t="str">
        <f>IF(PL損益計算書!G10="", "", PL損益計算書!G10)</f>
        <v/>
      </c>
      <c r="C8" t="s">
        <v>87</v>
      </c>
    </row>
    <row r="9" spans="1:7" x14ac:dyDescent="0.35">
      <c r="A9" s="89" t="s">
        <v>96</v>
      </c>
      <c r="B9">
        <f>IF(PL損益計算書!G11="", "", PL損益計算書!G11)</f>
        <v>0</v>
      </c>
      <c r="C9" t="s">
        <v>87</v>
      </c>
    </row>
    <row r="10" spans="1:7" x14ac:dyDescent="0.35">
      <c r="A10" s="89" t="s">
        <v>97</v>
      </c>
      <c r="B10" t="str">
        <f>IF(PL損益計算書!G12="", "", PL損益計算書!G12)</f>
        <v/>
      </c>
      <c r="C10" t="s">
        <v>87</v>
      </c>
    </row>
    <row r="11" spans="1:7" x14ac:dyDescent="0.35">
      <c r="A11" s="89" t="s">
        <v>98</v>
      </c>
      <c r="B11" t="str">
        <f>IF(PL損益計算書!G13="", "", PL損益計算書!G13)</f>
        <v/>
      </c>
      <c r="C11" t="s">
        <v>87</v>
      </c>
    </row>
    <row r="12" spans="1:7" x14ac:dyDescent="0.35">
      <c r="A12" s="89" t="s">
        <v>99</v>
      </c>
      <c r="B12">
        <f>IF(PL損益計算書!G14="", "", PL損益計算書!G14)</f>
        <v>0</v>
      </c>
      <c r="C12" t="s">
        <v>87</v>
      </c>
    </row>
    <row r="13" spans="1:7" x14ac:dyDescent="0.35">
      <c r="A13" s="89" t="s">
        <v>100</v>
      </c>
      <c r="B13" t="str">
        <f>IF(PL損益計算書!G15="", "", PL損益計算書!G15)</f>
        <v/>
      </c>
      <c r="C13" t="s">
        <v>87</v>
      </c>
    </row>
    <row r="14" spans="1:7" x14ac:dyDescent="0.35">
      <c r="A14" s="89" t="s">
        <v>101</v>
      </c>
      <c r="B14" t="str">
        <f>IF(PL損益計算書!G16="", "", PL損益計算書!G16)</f>
        <v/>
      </c>
      <c r="C14" t="s">
        <v>87</v>
      </c>
    </row>
    <row r="15" spans="1:7" x14ac:dyDescent="0.35">
      <c r="A15" s="89" t="s">
        <v>102</v>
      </c>
      <c r="B15">
        <f>IF(PL損益計算書!G17="", "", PL損益計算書!G17)</f>
        <v>0</v>
      </c>
      <c r="C15" t="s">
        <v>87</v>
      </c>
    </row>
    <row r="16" spans="1:7" x14ac:dyDescent="0.35">
      <c r="A16" s="89" t="s">
        <v>103</v>
      </c>
      <c r="B16" t="str">
        <f>IF(PL損益計算書!G18="", "", PL損益計算書!G18)</f>
        <v/>
      </c>
      <c r="C16" t="s">
        <v>87</v>
      </c>
    </row>
    <row r="17" spans="1:3" x14ac:dyDescent="0.35">
      <c r="A17" s="89" t="s">
        <v>104</v>
      </c>
      <c r="B17">
        <f>IF(PL損益計算書!G19="", "", PL損益計算書!G19)</f>
        <v>0</v>
      </c>
      <c r="C17" t="s">
        <v>87</v>
      </c>
    </row>
    <row r="18" spans="1:3" x14ac:dyDescent="0.35">
      <c r="A18" s="89" t="s">
        <v>105</v>
      </c>
      <c r="B18" t="str">
        <f>IF(BS貸借対照表!D3="", "", BS貸借対照表!D3)</f>
        <v/>
      </c>
      <c r="C18" t="s">
        <v>89</v>
      </c>
    </row>
    <row r="19" spans="1:3" x14ac:dyDescent="0.35">
      <c r="A19" s="89" t="s">
        <v>106</v>
      </c>
      <c r="B19">
        <f>IF(BS貸借対照表!D4="", "", BS貸借対照表!D4)</f>
        <v>0</v>
      </c>
      <c r="C19" t="s">
        <v>89</v>
      </c>
    </row>
    <row r="20" spans="1:3" x14ac:dyDescent="0.35">
      <c r="A20" s="89" t="s">
        <v>107</v>
      </c>
      <c r="B20" t="str">
        <f>IF(BS貸借対照表!D5="", "", BS貸借対照表!D5)</f>
        <v/>
      </c>
      <c r="C20" t="s">
        <v>89</v>
      </c>
    </row>
    <row r="21" spans="1:3" x14ac:dyDescent="0.35">
      <c r="A21" s="89" t="s">
        <v>108</v>
      </c>
      <c r="B21" t="str">
        <f>IF(BS貸借対照表!D6="", "", BS貸借対照表!D6)</f>
        <v/>
      </c>
      <c r="C21" t="s">
        <v>89</v>
      </c>
    </row>
    <row r="22" spans="1:3" x14ac:dyDescent="0.35">
      <c r="A22" s="89" t="s">
        <v>109</v>
      </c>
      <c r="B22">
        <f>IF(BS貸借対照表!D7="", "", BS貸借対照表!D7)</f>
        <v>0</v>
      </c>
      <c r="C22" t="s">
        <v>89</v>
      </c>
    </row>
    <row r="23" spans="1:3" x14ac:dyDescent="0.35">
      <c r="A23" s="89" t="s">
        <v>110</v>
      </c>
      <c r="B23" t="str">
        <f>IF(BS貸借対照表!D8="", "", BS貸借対照表!D8)</f>
        <v/>
      </c>
      <c r="C23" t="s">
        <v>89</v>
      </c>
    </row>
    <row r="24" spans="1:3" x14ac:dyDescent="0.35">
      <c r="A24" s="89" t="s">
        <v>111</v>
      </c>
      <c r="B24" t="str">
        <f>IF(BS貸借対照表!D9="", "", BS貸借対照表!D9)</f>
        <v/>
      </c>
      <c r="C24" t="s">
        <v>89</v>
      </c>
    </row>
    <row r="25" spans="1:3" x14ac:dyDescent="0.35">
      <c r="A25" s="89" t="s">
        <v>112</v>
      </c>
      <c r="B25">
        <f>IF(BS貸借対照表!D10="", "", BS貸借対照表!D10)</f>
        <v>0</v>
      </c>
      <c r="C25" t="s">
        <v>89</v>
      </c>
    </row>
    <row r="26" spans="1:3" x14ac:dyDescent="0.35">
      <c r="A26" s="89" t="s">
        <v>113</v>
      </c>
      <c r="B26" t="str">
        <f>BS貸借対照表!E3</f>
        <v>負債の部</v>
      </c>
      <c r="C26" t="s">
        <v>89</v>
      </c>
    </row>
    <row r="27" spans="1:3" x14ac:dyDescent="0.35">
      <c r="A27" s="89" t="s">
        <v>114</v>
      </c>
      <c r="B27" t="str">
        <f>BS貸借対照表!E4</f>
        <v>流動負債</v>
      </c>
      <c r="C27" t="s">
        <v>89</v>
      </c>
    </row>
    <row r="28" spans="1:3" x14ac:dyDescent="0.35">
      <c r="A28" s="89" t="s">
        <v>115</v>
      </c>
      <c r="B28" t="str">
        <f>BS貸借対照表!E5</f>
        <v>固定負債</v>
      </c>
      <c r="C28" t="s">
        <v>89</v>
      </c>
    </row>
    <row r="29" spans="1:3" x14ac:dyDescent="0.35">
      <c r="A29" s="89" t="s">
        <v>116</v>
      </c>
      <c r="B29" t="str">
        <f>BS貸借対照表!E6</f>
        <v>負債の総合計</v>
      </c>
      <c r="C29" t="s">
        <v>89</v>
      </c>
    </row>
    <row r="30" spans="1:3" x14ac:dyDescent="0.35">
      <c r="A30" s="89" t="s">
        <v>117</v>
      </c>
      <c r="B30" t="str">
        <f>BS貸借対照表!E7</f>
        <v>純資産(資本)の部</v>
      </c>
      <c r="C30" t="s">
        <v>89</v>
      </c>
    </row>
    <row r="31" spans="1:3" x14ac:dyDescent="0.35">
      <c r="A31" s="89" t="s">
        <v>118</v>
      </c>
      <c r="B31" t="str">
        <f>BS貸借対照表!E8</f>
        <v>純資産(※資本金を含む)</v>
      </c>
      <c r="C31" t="s">
        <v>89</v>
      </c>
    </row>
    <row r="32" spans="1:3" x14ac:dyDescent="0.35">
      <c r="A32" s="89" t="s">
        <v>119</v>
      </c>
      <c r="B32" t="str">
        <f>IF(BS貸借対照表!E9="", " ", BS貸借対照表!E9)&amp;BS貸借対照表!F9</f>
        <v xml:space="preserve"> 資本金</v>
      </c>
      <c r="C32" t="s">
        <v>89</v>
      </c>
    </row>
    <row r="33" spans="1:3" x14ac:dyDescent="0.35">
      <c r="A33" s="89" t="s">
        <v>120</v>
      </c>
      <c r="B33" t="str">
        <f>BS貸借対照表!E10</f>
        <v>負債／純資産の総合計</v>
      </c>
      <c r="C33" t="s">
        <v>89</v>
      </c>
    </row>
    <row r="34" spans="1:3" x14ac:dyDescent="0.35">
      <c r="A34" s="89" t="s">
        <v>121</v>
      </c>
      <c r="B34" t="str">
        <f>IF(BS貸借対照表!G3="", "", BS貸借対照表!G3)</f>
        <v/>
      </c>
      <c r="C34" t="s">
        <v>89</v>
      </c>
    </row>
    <row r="35" spans="1:3" x14ac:dyDescent="0.35">
      <c r="A35" s="89" t="s">
        <v>122</v>
      </c>
      <c r="B35" t="str">
        <f>IF(BS貸借対照表!G4="", "", BS貸借対照表!G4)</f>
        <v/>
      </c>
      <c r="C35" t="s">
        <v>89</v>
      </c>
    </row>
    <row r="36" spans="1:3" x14ac:dyDescent="0.35">
      <c r="A36" s="89" t="s">
        <v>123</v>
      </c>
      <c r="B36" t="str">
        <f>IF(BS貸借対照表!G5="", "", BS貸借対照表!G5)</f>
        <v/>
      </c>
      <c r="C36" t="s">
        <v>89</v>
      </c>
    </row>
    <row r="37" spans="1:3" x14ac:dyDescent="0.35">
      <c r="A37" s="89" t="s">
        <v>124</v>
      </c>
      <c r="B37">
        <f>IF(BS貸借対照表!G6="", "", BS貸借対照表!G6)</f>
        <v>0</v>
      </c>
      <c r="C37" t="s">
        <v>89</v>
      </c>
    </row>
    <row r="38" spans="1:3" x14ac:dyDescent="0.35">
      <c r="A38" s="89" t="s">
        <v>125</v>
      </c>
      <c r="B38" t="str">
        <f>IF(BS貸借対照表!G7="", "", BS貸借対照表!G7)</f>
        <v/>
      </c>
      <c r="C38" t="s">
        <v>89</v>
      </c>
    </row>
    <row r="39" spans="1:3" x14ac:dyDescent="0.35">
      <c r="A39" s="89" t="s">
        <v>126</v>
      </c>
      <c r="B39" t="str">
        <f>IF(BS貸借対照表!G8="", "", BS貸借対照表!G8)</f>
        <v/>
      </c>
      <c r="C39" t="s">
        <v>89</v>
      </c>
    </row>
    <row r="40" spans="1:3" x14ac:dyDescent="0.35">
      <c r="A40" s="89" t="s">
        <v>127</v>
      </c>
      <c r="B40" t="str">
        <f>IF(BS貸借対照表!G9="", "", BS貸借対照表!G9)</f>
        <v/>
      </c>
      <c r="C40" t="s">
        <v>89</v>
      </c>
    </row>
    <row r="41" spans="1:3" x14ac:dyDescent="0.35">
      <c r="A41" s="89" t="s">
        <v>128</v>
      </c>
      <c r="B41">
        <f>IF(BS貸借対照表!G10="", "", BS貸借対照表!G10)</f>
        <v>0</v>
      </c>
      <c r="C41" t="s">
        <v>89</v>
      </c>
    </row>
    <row r="42" spans="1:3" x14ac:dyDescent="0.35">
      <c r="A42" s="89"/>
    </row>
    <row r="43" spans="1:3" x14ac:dyDescent="0.35">
      <c r="A43" s="89"/>
    </row>
    <row r="44" spans="1:3" x14ac:dyDescent="0.35">
      <c r="A44" s="89"/>
    </row>
    <row r="45" spans="1:3" x14ac:dyDescent="0.35">
      <c r="A45" s="89"/>
    </row>
    <row r="46" spans="1:3" x14ac:dyDescent="0.35">
      <c r="A46" s="89"/>
    </row>
    <row r="47" spans="1:3" x14ac:dyDescent="0.35">
      <c r="A47" s="89"/>
    </row>
    <row r="48" spans="1:3" x14ac:dyDescent="0.35">
      <c r="A48" s="89"/>
    </row>
    <row r="49" spans="1:1" x14ac:dyDescent="0.35">
      <c r="A49" s="89"/>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3" ma:contentTypeDescription="新しいドキュメントを作成します。" ma:contentTypeScope="" ma:versionID="47b0ccedddc734f2dcd4f2eab3e4d345">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8af365c6a4855aac5560ffaeaafc6f22"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127B1723-1652-4D78-9097-2A8436762A14}"/>
</file>

<file path=customXml/itemProps2.xml><?xml version="1.0" encoding="utf-8"?>
<ds:datastoreItem xmlns:ds="http://schemas.openxmlformats.org/officeDocument/2006/customXml" ds:itemID="{6CF5A096-1F26-42BF-B368-DD3FB3758870}"/>
</file>

<file path=customXml/itemProps3.xml><?xml version="1.0" encoding="utf-8"?>
<ds:datastoreItem xmlns:ds="http://schemas.openxmlformats.org/officeDocument/2006/customXml" ds:itemID="{A78BE3F3-8CA4-4B07-925D-5FD633D99502}"/>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vt:lpstr>
      <vt:lpstr>PL損益計算書</vt:lpstr>
      <vt:lpstr>BS貸借対照表</vt:lpstr>
      <vt:lpstr>import</vt:lpstr>
      <vt:lpstr>BS貸借対照表!_ftn1</vt:lpstr>
      <vt:lpstr>BS貸借対照表!_ftn2</vt:lpstr>
      <vt:lpstr>BS貸借対照表!Print_Area</vt:lpstr>
      <vt:lpstr>PL損益計算書!Print_Area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2025-10-30T10:06:16Z</dcterms:created>
  <dcterms:modified xsi:type="dcterms:W3CDTF">2025-10-30T10:07:08Z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0x0101007E4C27015499F14AB3069BB0C679B2F4</vt:lpwstr>
  </property>
</Properties>
</file>