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<sst xmlns="http://schemas.openxmlformats.org/spreadsheetml/2006/main" count="167" uniqueCount="138">
  <si>
    <t>災害救助用備蓄食料の食物アレルギー対応状況</t>
  </si>
  <si>
    <t>平成22年4月1日現在</t>
  </si>
  <si>
    <t>機関名</t>
  </si>
  <si>
    <t>備蓄状況</t>
  </si>
  <si>
    <t>主食</t>
  </si>
  <si>
    <t>粉ミルク</t>
  </si>
  <si>
    <t>主食計（食）</t>
  </si>
  <si>
    <t>うち
アレルギー対応</t>
  </si>
  <si>
    <t>粉ミルク
（g）</t>
  </si>
  <si>
    <t>乾パン類（食）</t>
  </si>
  <si>
    <t>即席麺（食）</t>
  </si>
  <si>
    <t>米類（食）</t>
  </si>
  <si>
    <t>主食
缶詰類（食）</t>
  </si>
  <si>
    <t>その他
主食類（食）</t>
  </si>
  <si>
    <t>乾パン（食）</t>
  </si>
  <si>
    <t>ビスケット・クラッカー（食）</t>
  </si>
  <si>
    <t>精米（食）</t>
  </si>
  <si>
    <t>乾燥米飯
(食）</t>
  </si>
  <si>
    <t>フリーズドライ食品（食）</t>
  </si>
  <si>
    <t>缶づめパン等（食）</t>
  </si>
  <si>
    <t>その他主食缶詰（食）</t>
  </si>
  <si>
    <t>（食）</t>
  </si>
  <si>
    <t>割合</t>
  </si>
  <si>
    <t>種類等</t>
  </si>
  <si>
    <t>（ｇ）</t>
  </si>
  <si>
    <t>愛知県</t>
  </si>
  <si>
    <t>アルファ化米（わかめ御飯）</t>
  </si>
  <si>
    <t>名古屋市</t>
  </si>
  <si>
    <t>アルファ化米（きのこご飯）</t>
  </si>
  <si>
    <t>豊橋市</t>
  </si>
  <si>
    <t>アルファ化米（ひじき御飯）</t>
  </si>
  <si>
    <t>岡崎市</t>
  </si>
  <si>
    <t>アルファ化米（わかめ・ひじき・きのこ）</t>
  </si>
  <si>
    <t>一宮市</t>
  </si>
  <si>
    <t>瀬戸市</t>
  </si>
  <si>
    <t>アルファ化米（白米）</t>
  </si>
  <si>
    <t>半田市</t>
  </si>
  <si>
    <t>春日井市</t>
  </si>
  <si>
    <t>アルファ化米
（白飯・わかめ・ひじき・きのこ）</t>
  </si>
  <si>
    <t>豊川市</t>
  </si>
  <si>
    <t>アルファ化米（わかめ、ひじき、きのこ）</t>
  </si>
  <si>
    <t>津島市</t>
  </si>
  <si>
    <t>碧南市</t>
  </si>
  <si>
    <t>刈谷市</t>
  </si>
  <si>
    <t>豊田市</t>
  </si>
  <si>
    <t>アルファ米（ひじきごはん）</t>
  </si>
  <si>
    <t>安城市</t>
  </si>
  <si>
    <t>アルファ化米（わかめ御飯・きのこご飯・ひじきご飯）</t>
  </si>
  <si>
    <t>西尾市</t>
  </si>
  <si>
    <t>アルファ化米（わかめ御飯）・お粥</t>
  </si>
  <si>
    <t>蒲郡市</t>
  </si>
  <si>
    <t>犬山市</t>
  </si>
  <si>
    <t>アルファ化米（わかめ御飯）</t>
  </si>
  <si>
    <t>常滑市</t>
  </si>
  <si>
    <t>アルファ化米（白飯）</t>
  </si>
  <si>
    <t>江南市</t>
  </si>
  <si>
    <t>アルファ米</t>
  </si>
  <si>
    <t>小牧市</t>
  </si>
  <si>
    <t>アルファ化米（わかめ、きのこ、ひじき）</t>
  </si>
  <si>
    <t>稲沢市</t>
  </si>
  <si>
    <t>アルファ米（白飯）</t>
  </si>
  <si>
    <t>新城市</t>
  </si>
  <si>
    <t>アルファ米（きのこ、わかめ、ひじき御飯）</t>
  </si>
  <si>
    <t>東海市</t>
  </si>
  <si>
    <t>大府市</t>
  </si>
  <si>
    <t>アルファ化米（わかめ・きのこ御飯）</t>
  </si>
  <si>
    <t>知多市</t>
  </si>
  <si>
    <t>知立市</t>
  </si>
  <si>
    <t>尾張旭市</t>
  </si>
  <si>
    <t>高浜市</t>
  </si>
  <si>
    <t>岩倉市</t>
  </si>
  <si>
    <t>アルファ化米（わかめ御飯）</t>
  </si>
  <si>
    <t>豊明市</t>
  </si>
  <si>
    <t>アルファ化米（きのこご飯、わかめ御飯、ひじきご飯）</t>
  </si>
  <si>
    <t>日進市</t>
  </si>
  <si>
    <t>アルファ化米（わかめ・きのこ・ひじき）</t>
  </si>
  <si>
    <t>田原市</t>
  </si>
  <si>
    <t>アルファ化米（白飯、わかめ御飯、ひじき御飯）</t>
  </si>
  <si>
    <t>愛西市</t>
  </si>
  <si>
    <t>アルファ化米（わかめ御飯）</t>
  </si>
  <si>
    <t>清須市</t>
  </si>
  <si>
    <t>アルファ米</t>
  </si>
  <si>
    <t>北名古屋市</t>
  </si>
  <si>
    <t>弥富市</t>
  </si>
  <si>
    <t>みよし市</t>
  </si>
  <si>
    <t>アルファ米（わかめ御飯、梅がゆ）</t>
  </si>
  <si>
    <t>あま市</t>
  </si>
  <si>
    <t>東郷町</t>
  </si>
  <si>
    <t>アルファー米（わかめご飯）</t>
  </si>
  <si>
    <t>長久手町</t>
  </si>
  <si>
    <t>アルファ米（わかめ、きのこ、ひじき御飯）</t>
  </si>
  <si>
    <t>豊山町</t>
  </si>
  <si>
    <t>大口町</t>
  </si>
  <si>
    <t>アルファ化米</t>
  </si>
  <si>
    <t>扶桑町</t>
  </si>
  <si>
    <t>大治町</t>
  </si>
  <si>
    <t>アレルギー対応アルファ米等</t>
  </si>
  <si>
    <t>蟹江町</t>
  </si>
  <si>
    <t>アルファ米（わかめご飯）</t>
  </si>
  <si>
    <t>飛島村</t>
  </si>
  <si>
    <t>阿久比町</t>
  </si>
  <si>
    <t>アルファー米（白飯）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</si>
  <si>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</si>
  <si>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</si>
  <si>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</si>
  <si>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</si>
  <si>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</si>
  <si>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</si>
  <si>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</si>
  <si>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</si>
  <si>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</si>
  <si>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</si>
  <si>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</si>
  <si>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市町村合計</t>
  </si>
  <si>
    <t>総計</t>
  </si>
  <si>
    <r>
      <t>市町村の災害救助用備蓄食料の成分表示サイト一覧（平成</t>
    </r>
    <r>
      <rPr>
        <sz val="10.5"/>
        <rFont val="Century"/>
        <family val="1"/>
      </rPr>
      <t>22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9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30</t>
    </r>
    <r>
      <rPr>
        <sz val="10.5"/>
        <rFont val="ＭＳ 明朝"/>
        <family val="1"/>
      </rPr>
      <t>日現在）</t>
    </r>
  </si>
  <si>
    <t>市町村名</t>
  </si>
  <si>
    <t>URL</t>
  </si>
  <si>
    <t>http://www.city.toyohashi.aichi.jp/bousai/</t>
  </si>
  <si>
    <t>http://www.city.ichinomiya.aichi.jp/division/kikikanri/bichikushokuryou/bichikushokuryou.html</t>
  </si>
  <si>
    <t>http://www.city.toyokawa.lg.jp/safe/seibun.html</t>
  </si>
  <si>
    <t>http://www.city.hekinan.aichi.jp/BOSAI/bosai/seibunhyouji.htm</t>
  </si>
  <si>
    <t>http://www.city.toyota.aichi.jp/division/ad00/ad18/1193373_7094.html</t>
  </si>
  <si>
    <t>http://www.city.gamagori.aichi.jp/somu/anzen/bosai/</t>
  </si>
  <si>
    <t>http://www.city.konan.lg.jp/soumu_yobo/bousai/hinanbasho/index.html</t>
  </si>
  <si>
    <t>http://www.city.komaki.aichi.jp/contents/10000362.html</t>
  </si>
  <si>
    <t>http://www.city.shinshiro.lg.jp/index.cfm/6,16926,141,687,html</t>
  </si>
  <si>
    <t>http://www.city.tokai.aichi.jp/</t>
  </si>
  <si>
    <t>http://www.city.toyoake.lg.jp/somubo/bousai/bousai/hiroba/bousaitop.htm</t>
  </si>
  <si>
    <t>http://www.city.aisai.lg.jp/contents_detail.php?co=ser&amp;frmId=2572</t>
  </si>
  <si>
    <t>http://www.city.kitanagoya.lg.jp/moshimo/shelter/index.php#sonae</t>
  </si>
  <si>
    <t>http://www.city.aichi-miyoshi.lg.jp/soshiki/shiminkyodo/bosai.html</t>
  </si>
  <si>
    <t>http://www.town.togo.aichi.jp/Contents/ePage.asp?CONTENTNO=4508&amp;PNO=62</t>
  </si>
  <si>
    <t>http://www.town.nagakute.aichi.jp/kurashi/bousai/anshin/bousai_sos.html</t>
  </si>
  <si>
    <t>http://www.town.oguchi.aichi.jp/gyousei/bousai/bousai.html</t>
  </si>
  <si>
    <t>http://www.town.kanie.aichi.jp/</t>
  </si>
  <si>
    <t>http://www.town.taketoyo.lg.jp/bousai/bousai.htm</t>
  </si>
  <si>
    <t>アルファ化米（白米・わかめ御飯）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</si>
</sst>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8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9" fontId="3" fillId="2" borderId="0" xfId="15" applyFont="1" applyFill="1" applyAlignment="1">
      <alignment vertical="center"/>
    </xf>
    <xf numFmtId="0" fontId="6" fillId="0" borderId="0" xfId="0" applyFont="1" applyFill="1" applyAlignment="1">
      <alignment vertical="top"/>
    </xf>
    <xf numFmtId="9" fontId="3" fillId="2" borderId="0" xfId="15" applyFont="1" applyFill="1" applyAlignment="1">
      <alignment horizontal="right" vertical="center"/>
    </xf>
    <xf numFmtId="0" fontId="7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7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9" fontId="0" fillId="3" borderId="9" xfId="1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0" fillId="0" borderId="11" xfId="21" applyFont="1" applyFill="1" applyBorder="1" applyAlignment="1">
      <alignment horizontal="center" vertical="center" wrapText="1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3" xfId="17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 shrinkToFit="1"/>
    </xf>
    <xf numFmtId="38" fontId="0" fillId="0" borderId="14" xfId="17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vertical="center" wrapText="1"/>
    </xf>
    <xf numFmtId="38" fontId="0" fillId="3" borderId="14" xfId="17" applyFont="1" applyFill="1" applyBorder="1" applyAlignment="1">
      <alignment vertical="center" wrapText="1"/>
    </xf>
    <xf numFmtId="176" fontId="0" fillId="3" borderId="16" xfId="15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left" vertical="center" wrapText="1"/>
    </xf>
    <xf numFmtId="38" fontId="0" fillId="0" borderId="19" xfId="17" applyFont="1" applyFill="1" applyBorder="1" applyAlignment="1">
      <alignment horizontal="right" vertical="center" wrapText="1"/>
    </xf>
    <xf numFmtId="38" fontId="0" fillId="3" borderId="16" xfId="17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vertical="center"/>
    </xf>
    <xf numFmtId="0" fontId="0" fillId="0" borderId="21" xfId="21" applyFont="1" applyFill="1" applyBorder="1" applyAlignment="1">
      <alignment horizontal="center" vertical="center" wrapText="1"/>
      <protection/>
    </xf>
    <xf numFmtId="38" fontId="0" fillId="0" borderId="20" xfId="17" applyFont="1" applyFill="1" applyBorder="1" applyAlignment="1">
      <alignment horizontal="right"/>
    </xf>
    <xf numFmtId="38" fontId="0" fillId="0" borderId="22" xfId="17" applyFont="1" applyFill="1" applyBorder="1" applyAlignment="1">
      <alignment horizontal="right"/>
    </xf>
    <xf numFmtId="38" fontId="0" fillId="3" borderId="22" xfId="17" applyFont="1" applyFill="1" applyBorder="1" applyAlignment="1">
      <alignment horizontal="right"/>
    </xf>
    <xf numFmtId="176" fontId="0" fillId="3" borderId="23" xfId="15" applyNumberFormat="1" applyFont="1" applyFill="1" applyBorder="1" applyAlignment="1">
      <alignment horizontal="right"/>
    </xf>
    <xf numFmtId="38" fontId="7" fillId="3" borderId="21" xfId="17" applyFont="1" applyFill="1" applyBorder="1" applyAlignment="1">
      <alignment horizontal="left"/>
    </xf>
    <xf numFmtId="38" fontId="0" fillId="3" borderId="23" xfId="17" applyFont="1" applyFill="1" applyBorder="1" applyAlignment="1">
      <alignment horizontal="right"/>
    </xf>
    <xf numFmtId="176" fontId="0" fillId="3" borderId="21" xfId="15" applyNumberFormat="1" applyFont="1" applyFill="1" applyBorder="1" applyAlignment="1">
      <alignment horizontal="right" wrapText="1"/>
    </xf>
    <xf numFmtId="0" fontId="0" fillId="0" borderId="24" xfId="21" applyFont="1" applyFill="1" applyBorder="1" applyAlignment="1">
      <alignment horizontal="center" vertical="center" wrapText="1"/>
      <protection/>
    </xf>
    <xf numFmtId="38" fontId="0" fillId="0" borderId="25" xfId="17" applyFont="1" applyFill="1" applyBorder="1" applyAlignment="1">
      <alignment horizontal="right"/>
    </xf>
    <xf numFmtId="38" fontId="0" fillId="0" borderId="26" xfId="17" applyFont="1" applyFill="1" applyBorder="1" applyAlignment="1">
      <alignment horizontal="right"/>
    </xf>
    <xf numFmtId="38" fontId="0" fillId="0" borderId="26" xfId="17" applyFont="1" applyFill="1" applyBorder="1" applyAlignment="1">
      <alignment horizontal="right" wrapText="1"/>
    </xf>
    <xf numFmtId="38" fontId="0" fillId="3" borderId="26" xfId="17" applyFont="1" applyFill="1" applyBorder="1" applyAlignment="1">
      <alignment horizontal="right" wrapText="1"/>
    </xf>
    <xf numFmtId="176" fontId="0" fillId="3" borderId="27" xfId="15" applyNumberFormat="1" applyFont="1" applyFill="1" applyBorder="1" applyAlignment="1">
      <alignment horizontal="right"/>
    </xf>
    <xf numFmtId="38" fontId="7" fillId="3" borderId="24" xfId="17" applyFont="1" applyFill="1" applyBorder="1" applyAlignment="1">
      <alignment horizontal="left" wrapText="1"/>
    </xf>
    <xf numFmtId="38" fontId="0" fillId="3" borderId="27" xfId="17" applyFont="1" applyFill="1" applyBorder="1" applyAlignment="1">
      <alignment horizontal="right"/>
    </xf>
    <xf numFmtId="176" fontId="0" fillId="3" borderId="24" xfId="15" applyNumberFormat="1" applyFont="1" applyFill="1" applyBorder="1" applyAlignment="1">
      <alignment horizontal="right" wrapText="1"/>
    </xf>
    <xf numFmtId="38" fontId="0" fillId="3" borderId="26" xfId="17" applyFont="1" applyFill="1" applyBorder="1" applyAlignment="1">
      <alignment horizontal="right"/>
    </xf>
    <xf numFmtId="38" fontId="7" fillId="3" borderId="24" xfId="17" applyFont="1" applyFill="1" applyBorder="1" applyAlignment="1">
      <alignment horizontal="left" vertical="center"/>
    </xf>
    <xf numFmtId="176" fontId="0" fillId="3" borderId="24" xfId="15" applyNumberFormat="1" applyFont="1" applyFill="1" applyBorder="1" applyAlignment="1">
      <alignment horizontal="right"/>
    </xf>
    <xf numFmtId="0" fontId="0" fillId="0" borderId="24" xfId="21" applyFont="1" applyFill="1" applyBorder="1" applyAlignment="1">
      <alignment horizontal="center" vertical="center" wrapText="1"/>
      <protection/>
    </xf>
    <xf numFmtId="38" fontId="0" fillId="0" borderId="25" xfId="17" applyFont="1" applyFill="1" applyBorder="1" applyAlignment="1">
      <alignment horizontal="right"/>
    </xf>
    <xf numFmtId="38" fontId="0" fillId="0" borderId="22" xfId="17" applyFont="1" applyFill="1" applyBorder="1" applyAlignment="1">
      <alignment horizontal="right"/>
    </xf>
    <xf numFmtId="38" fontId="0" fillId="0" borderId="26" xfId="17" applyFont="1" applyFill="1" applyBorder="1" applyAlignment="1">
      <alignment horizontal="right"/>
    </xf>
    <xf numFmtId="38" fontId="0" fillId="3" borderId="26" xfId="17" applyFont="1" applyFill="1" applyBorder="1" applyAlignment="1">
      <alignment horizontal="right"/>
    </xf>
    <xf numFmtId="176" fontId="0" fillId="3" borderId="27" xfId="15" applyNumberFormat="1" applyFont="1" applyFill="1" applyBorder="1" applyAlignment="1">
      <alignment horizontal="right"/>
    </xf>
    <xf numFmtId="38" fontId="7" fillId="3" borderId="24" xfId="17" applyFont="1" applyFill="1" applyBorder="1" applyAlignment="1">
      <alignment horizontal="left" vertical="center"/>
    </xf>
    <xf numFmtId="38" fontId="0" fillId="3" borderId="27" xfId="17" applyFont="1" applyFill="1" applyBorder="1" applyAlignment="1">
      <alignment horizontal="right"/>
    </xf>
    <xf numFmtId="176" fontId="0" fillId="3" borderId="24" xfId="15" applyNumberFormat="1" applyFont="1" applyFill="1" applyBorder="1" applyAlignment="1">
      <alignment horizontal="right"/>
    </xf>
    <xf numFmtId="38" fontId="7" fillId="3" borderId="24" xfId="17" applyFont="1" applyFill="1" applyBorder="1" applyAlignment="1">
      <alignment horizontal="right"/>
    </xf>
    <xf numFmtId="38" fontId="0" fillId="0" borderId="25" xfId="17" applyFont="1" applyFill="1" applyBorder="1" applyAlignment="1">
      <alignment horizontal="right" vertical="center"/>
    </xf>
    <xf numFmtId="38" fontId="0" fillId="0" borderId="22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38" fontId="0" fillId="3" borderId="26" xfId="17" applyFont="1" applyFill="1" applyBorder="1" applyAlignment="1">
      <alignment horizontal="right" vertical="center"/>
    </xf>
    <xf numFmtId="38" fontId="7" fillId="3" borderId="24" xfId="17" applyFont="1" applyFill="1" applyBorder="1" applyAlignment="1">
      <alignment horizontal="left" vertical="center" wrapText="1"/>
    </xf>
    <xf numFmtId="38" fontId="0" fillId="3" borderId="27" xfId="17" applyFont="1" applyFill="1" applyBorder="1" applyAlignment="1">
      <alignment horizontal="right" vertical="center"/>
    </xf>
    <xf numFmtId="176" fontId="0" fillId="3" borderId="24" xfId="15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7" fillId="3" borderId="24" xfId="17" applyFont="1" applyFill="1" applyBorder="1" applyAlignment="1">
      <alignment horizontal="left"/>
    </xf>
    <xf numFmtId="38" fontId="7" fillId="3" borderId="24" xfId="17" applyFont="1" applyFill="1" applyBorder="1" applyAlignment="1">
      <alignment vertical="center"/>
    </xf>
    <xf numFmtId="0" fontId="7" fillId="3" borderId="2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shrinkToFit="1"/>
    </xf>
    <xf numFmtId="176" fontId="0" fillId="3" borderId="24" xfId="15" applyNumberFormat="1" applyFont="1" applyFill="1" applyBorder="1" applyAlignment="1">
      <alignment horizontal="right" vertical="center" wrapText="1"/>
    </xf>
    <xf numFmtId="38" fontId="7" fillId="3" borderId="24" xfId="17" applyFont="1" applyFill="1" applyBorder="1" applyAlignment="1">
      <alignment/>
    </xf>
    <xf numFmtId="176" fontId="0" fillId="3" borderId="27" xfId="15" applyNumberFormat="1" applyFont="1" applyFill="1" applyBorder="1" applyAlignment="1">
      <alignment horizontal="right" wrapText="1"/>
    </xf>
    <xf numFmtId="38" fontId="0" fillId="0" borderId="25" xfId="17" applyFont="1" applyFill="1" applyBorder="1" applyAlignment="1">
      <alignment horizontal="right" wrapText="1"/>
    </xf>
    <xf numFmtId="38" fontId="0" fillId="3" borderId="27" xfId="17" applyFont="1" applyFill="1" applyBorder="1" applyAlignment="1">
      <alignment horizontal="right" wrapText="1"/>
    </xf>
    <xf numFmtId="38" fontId="0" fillId="0" borderId="28" xfId="17" applyFont="1" applyFill="1" applyBorder="1" applyAlignment="1">
      <alignment horizontal="right"/>
    </xf>
    <xf numFmtId="38" fontId="0" fillId="3" borderId="28" xfId="17" applyFont="1" applyFill="1" applyBorder="1" applyAlignment="1">
      <alignment horizontal="right"/>
    </xf>
    <xf numFmtId="38" fontId="11" fillId="3" borderId="29" xfId="17" applyFont="1" applyFill="1" applyBorder="1" applyAlignment="1">
      <alignment horizontal="left" wrapText="1"/>
    </xf>
    <xf numFmtId="38" fontId="0" fillId="0" borderId="30" xfId="17" applyFont="1" applyFill="1" applyBorder="1" applyAlignment="1">
      <alignment horizontal="right"/>
    </xf>
    <xf numFmtId="38" fontId="0" fillId="3" borderId="31" xfId="17" applyFont="1" applyFill="1" applyBorder="1" applyAlignment="1">
      <alignment horizontal="right" wrapText="1"/>
    </xf>
    <xf numFmtId="176" fontId="0" fillId="3" borderId="29" xfId="15" applyNumberFormat="1" applyFont="1" applyFill="1" applyBorder="1" applyAlignment="1">
      <alignment horizontal="right"/>
    </xf>
    <xf numFmtId="38" fontId="7" fillId="3" borderId="24" xfId="17" applyFont="1" applyFill="1" applyBorder="1" applyAlignment="1">
      <alignment horizontal="left" shrinkToFit="1"/>
    </xf>
    <xf numFmtId="0" fontId="0" fillId="0" borderId="24" xfId="0" applyFont="1" applyFill="1" applyBorder="1" applyAlignment="1">
      <alignment horizontal="center" vertical="center"/>
    </xf>
    <xf numFmtId="38" fontId="0" fillId="0" borderId="26" xfId="17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0" fillId="0" borderId="29" xfId="21" applyFont="1" applyFill="1" applyBorder="1" applyAlignment="1">
      <alignment horizontal="center" vertical="center" wrapText="1"/>
      <protection/>
    </xf>
    <xf numFmtId="38" fontId="0" fillId="0" borderId="33" xfId="17" applyFont="1" applyFill="1" applyBorder="1" applyAlignment="1">
      <alignment horizontal="right"/>
    </xf>
    <xf numFmtId="38" fontId="7" fillId="3" borderId="29" xfId="17" applyFont="1" applyFill="1" applyBorder="1" applyAlignment="1">
      <alignment horizontal="right"/>
    </xf>
    <xf numFmtId="38" fontId="0" fillId="3" borderId="31" xfId="17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3" borderId="13" xfId="0" applyNumberFormat="1" applyFont="1" applyFill="1" applyBorder="1" applyAlignment="1">
      <alignment vertical="center"/>
    </xf>
    <xf numFmtId="176" fontId="0" fillId="3" borderId="34" xfId="15" applyNumberFormat="1" applyFont="1" applyFill="1" applyBorder="1" applyAlignment="1">
      <alignment vertical="center"/>
    </xf>
    <xf numFmtId="38" fontId="7" fillId="3" borderId="11" xfId="0" applyNumberFormat="1" applyFont="1" applyFill="1" applyBorder="1" applyAlignment="1">
      <alignment vertical="center"/>
    </xf>
    <xf numFmtId="38" fontId="0" fillId="3" borderId="10" xfId="0" applyNumberFormat="1" applyFont="1" applyFill="1" applyBorder="1" applyAlignment="1">
      <alignment vertical="center"/>
    </xf>
    <xf numFmtId="176" fontId="0" fillId="3" borderId="11" xfId="15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 vertical="center"/>
    </xf>
    <xf numFmtId="38" fontId="0" fillId="3" borderId="37" xfId="0" applyNumberFormat="1" applyFont="1" applyFill="1" applyBorder="1" applyAlignment="1">
      <alignment vertical="center"/>
    </xf>
    <xf numFmtId="176" fontId="0" fillId="3" borderId="38" xfId="15" applyNumberFormat="1" applyFont="1" applyFill="1" applyBorder="1" applyAlignment="1">
      <alignment vertical="center"/>
    </xf>
    <xf numFmtId="38" fontId="7" fillId="3" borderId="36" xfId="0" applyNumberFormat="1" applyFont="1" applyFill="1" applyBorder="1" applyAlignment="1">
      <alignment vertical="center"/>
    </xf>
    <xf numFmtId="38" fontId="0" fillId="3" borderId="38" xfId="0" applyNumberFormat="1" applyFont="1" applyFill="1" applyBorder="1" applyAlignment="1">
      <alignment vertical="center"/>
    </xf>
    <xf numFmtId="176" fontId="0" fillId="3" borderId="36" xfId="15" applyNumberFormat="1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9" fontId="12" fillId="2" borderId="0" xfId="15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7" fillId="0" borderId="0" xfId="21" applyFont="1" applyFill="1" applyBorder="1" applyAlignment="1">
      <alignment horizontal="left" vertical="center" wrapText="1"/>
      <protection/>
    </xf>
    <xf numFmtId="0" fontId="15" fillId="0" borderId="0" xfId="16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 wrapText="1"/>
      <protection/>
    </xf>
    <xf numFmtId="0" fontId="15" fillId="0" borderId="0" xfId="16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49" fontId="15" fillId="0" borderId="0" xfId="16" applyNumberFormat="1" applyFont="1" applyFill="1" applyBorder="1" applyAlignment="1">
      <alignment horizontal="left" vertical="center"/>
    </xf>
    <xf numFmtId="0" fontId="15" fillId="0" borderId="0" xfId="16" applyFont="1" applyFill="1" applyBorder="1" applyAlignment="1" applyProtection="1">
      <alignment horizontal="left" vertical="center"/>
      <protection/>
    </xf>
    <xf numFmtId="0" fontId="15" fillId="0" borderId="0" xfId="1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176" fontId="0" fillId="3" borderId="27" xfId="15" applyNumberFormat="1" applyFont="1" applyFill="1" applyBorder="1" applyAlignment="1">
      <alignment horizontal="right" vertical="center"/>
    </xf>
    <xf numFmtId="176" fontId="0" fillId="3" borderId="31" xfId="15" applyNumberFormat="1" applyFont="1" applyFill="1" applyBorder="1" applyAlignment="1">
      <alignment horizontal="right"/>
    </xf>
    <xf numFmtId="176" fontId="0" fillId="3" borderId="18" xfId="15" applyNumberFormat="1" applyFont="1" applyFill="1" applyBorder="1" applyAlignment="1">
      <alignment horizontal="right" vertical="center" wrapText="1"/>
    </xf>
    <xf numFmtId="176" fontId="0" fillId="3" borderId="24" xfId="17" applyNumberFormat="1" applyFont="1" applyFill="1" applyBorder="1" applyAlignment="1">
      <alignment horizontal="right"/>
    </xf>
    <xf numFmtId="0" fontId="0" fillId="3" borderId="31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ichinomiya.aichi.jp/division/kikikanri/bichikushokuryou/bichikushokuryou.html" TargetMode="External" /><Relationship Id="rId2" Type="http://schemas.openxmlformats.org/officeDocument/2006/relationships/hyperlink" Target="http://www.city.toyokawa.lg.jp/safe/seibun.html" TargetMode="External" /><Relationship Id="rId3" Type="http://schemas.openxmlformats.org/officeDocument/2006/relationships/hyperlink" Target="http://www.town.togo.aichi.jp/Contents/ePage.asp?CONTENTNO=4508&amp;PNO=62" TargetMode="External" /><Relationship Id="rId4" Type="http://schemas.openxmlformats.org/officeDocument/2006/relationships/hyperlink" Target="http://www.city.konan.lg.jp/soumu_yobo/bousai/hinanbasho/index.html" TargetMode="External" /><Relationship Id="rId5" Type="http://schemas.openxmlformats.org/officeDocument/2006/relationships/hyperlink" Target="http://www.city.komaki.aichi.jp/contents/10000362.html" TargetMode="External" /><Relationship Id="rId6" Type="http://schemas.openxmlformats.org/officeDocument/2006/relationships/hyperlink" Target="http://www.city.aisai.lg.jp/contents_detail.php?co=ser&amp;frmId=2572" TargetMode="External" /><Relationship Id="rId7" Type="http://schemas.openxmlformats.org/officeDocument/2006/relationships/hyperlink" Target="http://www.city.kitanagoya.lg.jp/moshimo/shelter/index.php#sonae" TargetMode="External" /><Relationship Id="rId8" Type="http://schemas.openxmlformats.org/officeDocument/2006/relationships/hyperlink" Target="http://www.town.kanie.aichi.jp/" TargetMode="External" /><Relationship Id="rId9" Type="http://schemas.openxmlformats.org/officeDocument/2006/relationships/hyperlink" Target="http://www.town.taketoyo.lg.jp/bousai/bousai.htm" TargetMode="External" /><Relationship Id="rId10" Type="http://schemas.openxmlformats.org/officeDocument/2006/relationships/hyperlink" Target="http://www.city.toyota.aichi.jp/division/ad00/ad18/1193373_7094.html" TargetMode="External" /><Relationship Id="rId11" Type="http://schemas.openxmlformats.org/officeDocument/2006/relationships/hyperlink" Target="http://www.city.shinshiro.lg.jp/index.cfm/6,16926,141,687,html" TargetMode="External" /><Relationship Id="rId12" Type="http://schemas.openxmlformats.org/officeDocument/2006/relationships/hyperlink" Target="http://www.town.nagakute.aichi.jp/kurashi/bousai/anshin/bousai_sos.html" TargetMode="External" /><Relationship Id="rId13" Type="http://schemas.openxmlformats.org/officeDocument/2006/relationships/hyperlink" Target="http://www.city.toyoake.lg.jp/somubo/bousai/bousai/hiroba/bousaitop.htm" TargetMode="External" /><Relationship Id="rId14" Type="http://schemas.openxmlformats.org/officeDocument/2006/relationships/hyperlink" Target="http://www.city.toyohashi.aichi.jp/bousai/" TargetMode="External" /><Relationship Id="rId15" Type="http://schemas.openxmlformats.org/officeDocument/2006/relationships/hyperlink" Target="http://www.city.gamagori.aichi.jp/somu/anzen/bosai/" TargetMode="External" /><Relationship Id="rId16" Type="http://schemas.openxmlformats.org/officeDocument/2006/relationships/hyperlink" Target="http://www.city.tokai.aichi.j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22" customWidth="1"/>
    <col min="2" max="2" width="11.625" style="123" bestFit="1" customWidth="1"/>
    <col min="3" max="3" width="13.875" style="123" bestFit="1" customWidth="1"/>
    <col min="4" max="4" width="10.50390625" style="123" bestFit="1" customWidth="1"/>
    <col min="5" max="5" width="8.50390625" style="123" hidden="1" customWidth="1"/>
    <col min="6" max="6" width="11.625" style="123" hidden="1" customWidth="1"/>
    <col min="7" max="7" width="7.50390625" style="123" bestFit="1" customWidth="1"/>
    <col min="8" max="8" width="11.625" style="123" bestFit="1" customWidth="1"/>
    <col min="9" max="9" width="7.50390625" style="123" hidden="1" customWidth="1"/>
    <col min="10" max="10" width="10.50390625" style="123" hidden="1" customWidth="1"/>
    <col min="11" max="11" width="9.50390625" style="123" customWidth="1"/>
    <col min="12" max="14" width="9.00390625" style="123" hidden="1" customWidth="1"/>
    <col min="15" max="16" width="9.00390625" style="123" customWidth="1"/>
    <col min="17" max="17" width="7.875" style="123" bestFit="1" customWidth="1"/>
    <col min="18" max="18" width="29.00390625" style="123" customWidth="1"/>
    <col min="19" max="20" width="10.50390625" style="123" bestFit="1" customWidth="1"/>
    <col min="21" max="21" width="9.00390625" style="124" customWidth="1"/>
    <col min="22" max="16384" width="9.00390625" style="123" customWidth="1"/>
  </cols>
  <sheetData>
    <row r="1" spans="1:21" s="2" customFormat="1" ht="25.5" customHeight="1">
      <c r="A1" s="1" t="s">
        <v>0</v>
      </c>
      <c r="C1" s="3"/>
      <c r="F1" s="4"/>
      <c r="G1" s="4"/>
      <c r="K1" s="5"/>
      <c r="L1" s="6" t="s">
        <v>1</v>
      </c>
      <c r="U1" s="7"/>
    </row>
    <row r="2" spans="1:21" s="2" customFormat="1" ht="25.5" customHeight="1" thickBot="1">
      <c r="A2" s="8"/>
      <c r="C2" s="3"/>
      <c r="F2" s="4"/>
      <c r="G2" s="4"/>
      <c r="K2" s="5"/>
      <c r="L2" s="6"/>
      <c r="U2" s="9"/>
    </row>
    <row r="3" spans="1:21" s="11" customFormat="1" ht="22.5" customHeight="1" thickBot="1">
      <c r="A3" s="10"/>
      <c r="B3" s="151" t="s">
        <v>2</v>
      </c>
      <c r="C3" s="153" t="s">
        <v>3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</row>
    <row r="4" spans="1:21" s="11" customFormat="1" ht="22.5" customHeight="1">
      <c r="A4" s="12"/>
      <c r="B4" s="152"/>
      <c r="C4" s="156" t="s">
        <v>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9" t="s">
        <v>5</v>
      </c>
      <c r="T4" s="160"/>
      <c r="U4" s="161"/>
    </row>
    <row r="5" spans="1:21" s="11" customFormat="1" ht="13.5" customHeight="1">
      <c r="A5" s="12"/>
      <c r="B5" s="152"/>
      <c r="C5" s="162" t="s">
        <v>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4" t="s">
        <v>7</v>
      </c>
      <c r="Q5" s="165"/>
      <c r="R5" s="145"/>
      <c r="S5" s="169" t="s">
        <v>8</v>
      </c>
      <c r="T5" s="144" t="s">
        <v>7</v>
      </c>
      <c r="U5" s="145"/>
    </row>
    <row r="6" spans="1:21" s="11" customFormat="1" ht="18" customHeight="1">
      <c r="A6" s="12"/>
      <c r="B6" s="152"/>
      <c r="C6" s="163"/>
      <c r="D6" s="148" t="s">
        <v>9</v>
      </c>
      <c r="E6" s="13"/>
      <c r="F6" s="13"/>
      <c r="G6" s="150" t="s">
        <v>10</v>
      </c>
      <c r="H6" s="148" t="s">
        <v>11</v>
      </c>
      <c r="I6" s="13"/>
      <c r="J6" s="13"/>
      <c r="K6" s="148" t="s">
        <v>12</v>
      </c>
      <c r="L6" s="13"/>
      <c r="M6" s="13"/>
      <c r="N6" s="13"/>
      <c r="O6" s="150" t="s">
        <v>13</v>
      </c>
      <c r="P6" s="166"/>
      <c r="Q6" s="167"/>
      <c r="R6" s="168"/>
      <c r="S6" s="169"/>
      <c r="T6" s="146"/>
      <c r="U6" s="147"/>
    </row>
    <row r="7" spans="1:21" s="11" customFormat="1" ht="45" customHeight="1" thickBot="1">
      <c r="A7" s="12"/>
      <c r="B7" s="152"/>
      <c r="C7" s="164"/>
      <c r="D7" s="149"/>
      <c r="E7" s="15" t="s">
        <v>14</v>
      </c>
      <c r="F7" s="16" t="s">
        <v>15</v>
      </c>
      <c r="G7" s="149"/>
      <c r="H7" s="149"/>
      <c r="I7" s="15" t="s">
        <v>16</v>
      </c>
      <c r="J7" s="17" t="s">
        <v>17</v>
      </c>
      <c r="K7" s="149"/>
      <c r="L7" s="18" t="s">
        <v>18</v>
      </c>
      <c r="M7" s="19" t="s">
        <v>19</v>
      </c>
      <c r="N7" s="20" t="s">
        <v>20</v>
      </c>
      <c r="O7" s="149"/>
      <c r="P7" s="21" t="s">
        <v>21</v>
      </c>
      <c r="Q7" s="22" t="s">
        <v>22</v>
      </c>
      <c r="R7" s="23" t="s">
        <v>23</v>
      </c>
      <c r="S7" s="170"/>
      <c r="T7" s="21" t="s">
        <v>24</v>
      </c>
      <c r="U7" s="24" t="s">
        <v>22</v>
      </c>
    </row>
    <row r="8" spans="1:21" s="11" customFormat="1" ht="30" customHeight="1" thickBot="1" thickTop="1">
      <c r="A8" s="25"/>
      <c r="B8" s="26" t="s">
        <v>25</v>
      </c>
      <c r="C8" s="27">
        <f>SUM(D8:O8)</f>
        <v>93640</v>
      </c>
      <c r="D8" s="28">
        <v>15040</v>
      </c>
      <c r="E8" s="29"/>
      <c r="F8" s="30"/>
      <c r="G8" s="31">
        <v>0</v>
      </c>
      <c r="H8" s="32">
        <v>15600</v>
      </c>
      <c r="I8" s="29"/>
      <c r="J8" s="30"/>
      <c r="K8" s="28">
        <v>63000</v>
      </c>
      <c r="L8" s="29"/>
      <c r="M8" s="33"/>
      <c r="N8" s="29"/>
      <c r="O8" s="34">
        <v>0</v>
      </c>
      <c r="P8" s="35">
        <v>5000</v>
      </c>
      <c r="Q8" s="36">
        <f>P8/C8</f>
        <v>0.05339598462195643</v>
      </c>
      <c r="R8" s="37" t="s">
        <v>26</v>
      </c>
      <c r="S8" s="38">
        <v>46440</v>
      </c>
      <c r="T8" s="39">
        <v>4200</v>
      </c>
      <c r="U8" s="142">
        <f>T8/S8</f>
        <v>0.09043927648578812</v>
      </c>
    </row>
    <row r="9" spans="1:21" s="11" customFormat="1" ht="20.25" customHeight="1" thickTop="1">
      <c r="A9" s="40">
        <v>1</v>
      </c>
      <c r="B9" s="41" t="s">
        <v>27</v>
      </c>
      <c r="C9" s="42">
        <f>D9+G9+H9+K9+O9</f>
        <v>400064</v>
      </c>
      <c r="D9" s="43">
        <f>E9+F9</f>
        <v>280064</v>
      </c>
      <c r="E9" s="43">
        <v>280064</v>
      </c>
      <c r="F9" s="43">
        <v>0</v>
      </c>
      <c r="G9" s="43">
        <v>0</v>
      </c>
      <c r="H9" s="43">
        <f>I9+J9</f>
        <v>120000</v>
      </c>
      <c r="I9" s="43">
        <v>0</v>
      </c>
      <c r="J9" s="43">
        <v>120000</v>
      </c>
      <c r="K9" s="43">
        <f>SUM(L9:N9)</f>
        <v>0</v>
      </c>
      <c r="L9" s="43">
        <v>0</v>
      </c>
      <c r="M9" s="43">
        <v>0</v>
      </c>
      <c r="N9" s="43">
        <v>0</v>
      </c>
      <c r="O9" s="43">
        <v>0</v>
      </c>
      <c r="P9" s="44">
        <v>10000</v>
      </c>
      <c r="Q9" s="45">
        <f>P9/C9</f>
        <v>0.024996000639897615</v>
      </c>
      <c r="R9" s="46" t="s">
        <v>28</v>
      </c>
      <c r="S9" s="42">
        <v>800232</v>
      </c>
      <c r="T9" s="47">
        <v>58800</v>
      </c>
      <c r="U9" s="48">
        <f>T9/S9</f>
        <v>0.07347869117955792</v>
      </c>
    </row>
    <row r="10" spans="1:21" s="11" customFormat="1" ht="20.25" customHeight="1">
      <c r="A10" s="40">
        <v>2</v>
      </c>
      <c r="B10" s="49" t="s">
        <v>29</v>
      </c>
      <c r="C10" s="50">
        <f>D10+G10+H10+K10+O10</f>
        <v>140970</v>
      </c>
      <c r="D10" s="43">
        <f>E10+F10</f>
        <v>69220</v>
      </c>
      <c r="E10" s="51">
        <v>42480</v>
      </c>
      <c r="F10" s="51">
        <v>26740</v>
      </c>
      <c r="G10" s="51">
        <v>0</v>
      </c>
      <c r="H10" s="43">
        <f>I10+J10</f>
        <v>71750</v>
      </c>
      <c r="I10" s="51">
        <v>0</v>
      </c>
      <c r="J10" s="52">
        <v>71750</v>
      </c>
      <c r="K10" s="43">
        <f>SUM(L10:N10)</f>
        <v>0</v>
      </c>
      <c r="L10" s="51">
        <v>0</v>
      </c>
      <c r="M10" s="51">
        <v>0</v>
      </c>
      <c r="N10" s="51">
        <v>0</v>
      </c>
      <c r="O10" s="51">
        <v>0</v>
      </c>
      <c r="P10" s="53">
        <v>250</v>
      </c>
      <c r="Q10" s="54">
        <f aca="true" t="shared" si="0" ref="Q10:Q67">P10/C10</f>
        <v>0.001773426970277364</v>
      </c>
      <c r="R10" s="55" t="s">
        <v>30</v>
      </c>
      <c r="S10" s="50">
        <v>0</v>
      </c>
      <c r="T10" s="56"/>
      <c r="U10" s="57"/>
    </row>
    <row r="11" spans="1:21" s="11" customFormat="1" ht="20.25" customHeight="1">
      <c r="A11" s="40">
        <v>3</v>
      </c>
      <c r="B11" s="49" t="s">
        <v>31</v>
      </c>
      <c r="C11" s="50">
        <f aca="true" t="shared" si="1" ref="C11:C65">D11+G11+H11+K11+O11</f>
        <v>119868</v>
      </c>
      <c r="D11" s="43">
        <f aca="true" t="shared" si="2" ref="D11:D65">E11+F11</f>
        <v>81068</v>
      </c>
      <c r="E11" s="51">
        <v>67128</v>
      </c>
      <c r="F11" s="51">
        <v>13940</v>
      </c>
      <c r="G11" s="51">
        <v>0</v>
      </c>
      <c r="H11" s="43">
        <f aca="true" t="shared" si="3" ref="H11:H65">I11+J11</f>
        <v>37000</v>
      </c>
      <c r="I11" s="51">
        <v>0</v>
      </c>
      <c r="J11" s="51">
        <v>37000</v>
      </c>
      <c r="K11" s="43">
        <f aca="true" t="shared" si="4" ref="K11:K65">SUM(L11:N11)</f>
        <v>1800</v>
      </c>
      <c r="L11" s="51">
        <v>0</v>
      </c>
      <c r="M11" s="51">
        <v>1800</v>
      </c>
      <c r="N11" s="51">
        <v>0</v>
      </c>
      <c r="O11" s="51">
        <v>0</v>
      </c>
      <c r="P11" s="58">
        <v>6250</v>
      </c>
      <c r="Q11" s="54">
        <f t="shared" si="0"/>
        <v>0.05214068809023259</v>
      </c>
      <c r="R11" s="59" t="s">
        <v>32</v>
      </c>
      <c r="S11" s="50">
        <v>177500</v>
      </c>
      <c r="T11" s="56">
        <v>17500</v>
      </c>
      <c r="U11" s="60">
        <f>T11/S11</f>
        <v>0.09859154929577464</v>
      </c>
    </row>
    <row r="12" spans="1:21" s="11" customFormat="1" ht="20.25" customHeight="1">
      <c r="A12" s="40">
        <v>4</v>
      </c>
      <c r="B12" s="61" t="s">
        <v>33</v>
      </c>
      <c r="C12" s="62">
        <f t="shared" si="1"/>
        <v>71638</v>
      </c>
      <c r="D12" s="63">
        <f t="shared" si="2"/>
        <v>65888</v>
      </c>
      <c r="E12" s="64">
        <v>39808</v>
      </c>
      <c r="F12" s="64">
        <v>26080</v>
      </c>
      <c r="G12" s="64">
        <v>0</v>
      </c>
      <c r="H12" s="63">
        <f t="shared" si="3"/>
        <v>5750</v>
      </c>
      <c r="I12" s="64">
        <v>0</v>
      </c>
      <c r="J12" s="64">
        <v>5750</v>
      </c>
      <c r="K12" s="63">
        <f t="shared" si="4"/>
        <v>0</v>
      </c>
      <c r="L12" s="64">
        <v>0</v>
      </c>
      <c r="M12" s="64">
        <v>0</v>
      </c>
      <c r="N12" s="64">
        <v>0</v>
      </c>
      <c r="O12" s="64">
        <v>0</v>
      </c>
      <c r="P12" s="65">
        <v>3750</v>
      </c>
      <c r="Q12" s="66">
        <f t="shared" si="0"/>
        <v>0.052346520003350175</v>
      </c>
      <c r="R12" s="67" t="s">
        <v>26</v>
      </c>
      <c r="S12" s="62">
        <v>28280</v>
      </c>
      <c r="T12" s="68">
        <v>0</v>
      </c>
      <c r="U12" s="69">
        <f>T12/S12</f>
        <v>0</v>
      </c>
    </row>
    <row r="13" spans="1:21" s="11" customFormat="1" ht="20.25" customHeight="1">
      <c r="A13" s="40">
        <v>5</v>
      </c>
      <c r="B13" s="49" t="s">
        <v>34</v>
      </c>
      <c r="C13" s="50">
        <f t="shared" si="1"/>
        <v>28000</v>
      </c>
      <c r="D13" s="43">
        <f t="shared" si="2"/>
        <v>0</v>
      </c>
      <c r="E13" s="51">
        <v>0</v>
      </c>
      <c r="F13" s="51">
        <v>0</v>
      </c>
      <c r="G13" s="51">
        <v>0</v>
      </c>
      <c r="H13" s="43">
        <f t="shared" si="3"/>
        <v>28000</v>
      </c>
      <c r="I13" s="51">
        <v>0</v>
      </c>
      <c r="J13" s="51">
        <v>28000</v>
      </c>
      <c r="K13" s="43">
        <f t="shared" si="4"/>
        <v>0</v>
      </c>
      <c r="L13" s="51">
        <v>0</v>
      </c>
      <c r="M13" s="51">
        <v>0</v>
      </c>
      <c r="N13" s="51">
        <v>0</v>
      </c>
      <c r="O13" s="51">
        <v>0</v>
      </c>
      <c r="P13" s="58">
        <v>500</v>
      </c>
      <c r="Q13" s="54">
        <f t="shared" si="0"/>
        <v>0.017857142857142856</v>
      </c>
      <c r="R13" s="59" t="s">
        <v>35</v>
      </c>
      <c r="S13" s="50">
        <v>0</v>
      </c>
      <c r="T13" s="56"/>
      <c r="U13" s="60"/>
    </row>
    <row r="14" spans="1:21" s="11" customFormat="1" ht="20.25" customHeight="1">
      <c r="A14" s="40">
        <v>6</v>
      </c>
      <c r="B14" s="49" t="s">
        <v>36</v>
      </c>
      <c r="C14" s="50">
        <f t="shared" si="1"/>
        <v>90970</v>
      </c>
      <c r="D14" s="43">
        <f t="shared" si="2"/>
        <v>45020</v>
      </c>
      <c r="E14" s="51">
        <v>0</v>
      </c>
      <c r="F14" s="51">
        <v>45020</v>
      </c>
      <c r="G14" s="51">
        <v>0</v>
      </c>
      <c r="H14" s="43">
        <f t="shared" si="3"/>
        <v>45950</v>
      </c>
      <c r="I14" s="51">
        <v>0</v>
      </c>
      <c r="J14" s="51">
        <v>45950</v>
      </c>
      <c r="K14" s="43">
        <f t="shared" si="4"/>
        <v>0</v>
      </c>
      <c r="L14" s="51">
        <v>0</v>
      </c>
      <c r="M14" s="51">
        <v>0</v>
      </c>
      <c r="N14" s="51">
        <v>0</v>
      </c>
      <c r="O14" s="51">
        <v>0</v>
      </c>
      <c r="P14" s="58">
        <v>0</v>
      </c>
      <c r="Q14" s="54">
        <f t="shared" si="0"/>
        <v>0</v>
      </c>
      <c r="R14" s="70"/>
      <c r="S14" s="50">
        <v>0</v>
      </c>
      <c r="T14" s="56">
        <v>0</v>
      </c>
      <c r="U14" s="60">
        <v>0</v>
      </c>
    </row>
    <row r="15" spans="1:21" s="78" customFormat="1" ht="24">
      <c r="A15" s="40">
        <v>7</v>
      </c>
      <c r="B15" s="49" t="s">
        <v>37</v>
      </c>
      <c r="C15" s="71">
        <f t="shared" si="1"/>
        <v>61838</v>
      </c>
      <c r="D15" s="72">
        <f t="shared" si="2"/>
        <v>46848</v>
      </c>
      <c r="E15" s="73">
        <v>43648</v>
      </c>
      <c r="F15" s="73">
        <v>3200</v>
      </c>
      <c r="G15" s="73">
        <v>0</v>
      </c>
      <c r="H15" s="72">
        <f t="shared" si="3"/>
        <v>11750</v>
      </c>
      <c r="I15" s="73">
        <v>0</v>
      </c>
      <c r="J15" s="73">
        <v>11750</v>
      </c>
      <c r="K15" s="72">
        <f t="shared" si="4"/>
        <v>3240</v>
      </c>
      <c r="L15" s="73">
        <v>0</v>
      </c>
      <c r="M15" s="73">
        <v>3240</v>
      </c>
      <c r="N15" s="73">
        <v>0</v>
      </c>
      <c r="O15" s="73">
        <v>0</v>
      </c>
      <c r="P15" s="74">
        <v>11750</v>
      </c>
      <c r="Q15" s="140">
        <f t="shared" si="0"/>
        <v>0.190012613603286</v>
      </c>
      <c r="R15" s="75" t="s">
        <v>38</v>
      </c>
      <c r="S15" s="71">
        <v>0</v>
      </c>
      <c r="T15" s="76"/>
      <c r="U15" s="77"/>
    </row>
    <row r="16" spans="1:21" s="11" customFormat="1" ht="20.25" customHeight="1">
      <c r="A16" s="40">
        <v>8</v>
      </c>
      <c r="B16" s="49" t="s">
        <v>39</v>
      </c>
      <c r="C16" s="50">
        <f t="shared" si="1"/>
        <v>66564</v>
      </c>
      <c r="D16" s="43">
        <f t="shared" si="2"/>
        <v>384</v>
      </c>
      <c r="E16" s="51">
        <v>0</v>
      </c>
      <c r="F16" s="51">
        <v>384</v>
      </c>
      <c r="G16" s="51">
        <v>0</v>
      </c>
      <c r="H16" s="43">
        <f t="shared" si="3"/>
        <v>66180</v>
      </c>
      <c r="I16" s="51">
        <v>0</v>
      </c>
      <c r="J16" s="51">
        <v>66180</v>
      </c>
      <c r="K16" s="43">
        <f t="shared" si="4"/>
        <v>0</v>
      </c>
      <c r="L16" s="51">
        <v>0</v>
      </c>
      <c r="M16" s="51">
        <v>0</v>
      </c>
      <c r="N16" s="51">
        <v>0</v>
      </c>
      <c r="O16" s="51">
        <v>0</v>
      </c>
      <c r="P16" s="58">
        <v>21000</v>
      </c>
      <c r="Q16" s="54">
        <f t="shared" si="0"/>
        <v>0.3154858482062376</v>
      </c>
      <c r="R16" s="79" t="s">
        <v>40</v>
      </c>
      <c r="S16" s="50">
        <v>78300</v>
      </c>
      <c r="T16" s="56">
        <v>78300</v>
      </c>
      <c r="U16" s="60">
        <f>T16/S16</f>
        <v>1</v>
      </c>
    </row>
    <row r="17" spans="1:21" s="11" customFormat="1" ht="20.25" customHeight="1">
      <c r="A17" s="40">
        <v>9</v>
      </c>
      <c r="B17" s="49" t="s">
        <v>41</v>
      </c>
      <c r="C17" s="50">
        <f t="shared" si="1"/>
        <v>43670</v>
      </c>
      <c r="D17" s="43">
        <f t="shared" si="2"/>
        <v>4220</v>
      </c>
      <c r="E17" s="51">
        <v>0</v>
      </c>
      <c r="F17" s="51">
        <v>4220</v>
      </c>
      <c r="G17" s="51">
        <v>0</v>
      </c>
      <c r="H17" s="43">
        <f t="shared" si="3"/>
        <v>12900</v>
      </c>
      <c r="I17" s="51">
        <v>0</v>
      </c>
      <c r="J17" s="51">
        <v>12900</v>
      </c>
      <c r="K17" s="43">
        <f t="shared" si="4"/>
        <v>26550</v>
      </c>
      <c r="L17" s="51">
        <v>26550</v>
      </c>
      <c r="M17" s="51">
        <v>0</v>
      </c>
      <c r="N17" s="51">
        <v>0</v>
      </c>
      <c r="O17" s="51">
        <v>0</v>
      </c>
      <c r="P17" s="58">
        <v>1000</v>
      </c>
      <c r="Q17" s="54">
        <f t="shared" si="0"/>
        <v>0.02289901534234028</v>
      </c>
      <c r="R17" s="79" t="s">
        <v>26</v>
      </c>
      <c r="S17" s="50">
        <v>0</v>
      </c>
      <c r="T17" s="56"/>
      <c r="U17" s="60"/>
    </row>
    <row r="18" spans="1:21" s="11" customFormat="1" ht="20.25" customHeight="1">
      <c r="A18" s="40">
        <v>10</v>
      </c>
      <c r="B18" s="49" t="s">
        <v>42</v>
      </c>
      <c r="C18" s="50">
        <f t="shared" si="1"/>
        <v>91960</v>
      </c>
      <c r="D18" s="43">
        <f t="shared" si="2"/>
        <v>43226</v>
      </c>
      <c r="E18" s="51">
        <v>4656</v>
      </c>
      <c r="F18" s="51">
        <v>38570</v>
      </c>
      <c r="G18" s="51">
        <v>0</v>
      </c>
      <c r="H18" s="43">
        <f t="shared" si="3"/>
        <v>42932</v>
      </c>
      <c r="I18" s="51">
        <v>0</v>
      </c>
      <c r="J18" s="51">
        <v>42932</v>
      </c>
      <c r="K18" s="43">
        <f t="shared" si="4"/>
        <v>672</v>
      </c>
      <c r="L18" s="51">
        <v>0</v>
      </c>
      <c r="M18" s="51">
        <v>672</v>
      </c>
      <c r="N18" s="51">
        <v>0</v>
      </c>
      <c r="O18" s="51">
        <v>5130</v>
      </c>
      <c r="P18" s="58">
        <v>8150</v>
      </c>
      <c r="Q18" s="54">
        <f t="shared" si="0"/>
        <v>0.0886254893431927</v>
      </c>
      <c r="R18" s="79" t="s">
        <v>26</v>
      </c>
      <c r="S18" s="50">
        <v>0</v>
      </c>
      <c r="T18" s="56"/>
      <c r="U18" s="60"/>
    </row>
    <row r="19" spans="1:21" s="11" customFormat="1" ht="20.25" customHeight="1">
      <c r="A19" s="40">
        <v>11</v>
      </c>
      <c r="B19" s="49" t="s">
        <v>43</v>
      </c>
      <c r="C19" s="50">
        <f t="shared" si="1"/>
        <v>42434</v>
      </c>
      <c r="D19" s="43">
        <v>20784</v>
      </c>
      <c r="E19" s="51">
        <v>14640</v>
      </c>
      <c r="F19" s="51">
        <v>5600</v>
      </c>
      <c r="G19" s="51">
        <v>0</v>
      </c>
      <c r="H19" s="43">
        <v>21650</v>
      </c>
      <c r="I19" s="51">
        <v>0</v>
      </c>
      <c r="J19" s="51">
        <v>22550</v>
      </c>
      <c r="K19" s="43">
        <f t="shared" si="4"/>
        <v>0</v>
      </c>
      <c r="L19" s="51">
        <v>0</v>
      </c>
      <c r="M19" s="51">
        <v>0</v>
      </c>
      <c r="N19" s="51">
        <v>0</v>
      </c>
      <c r="O19" s="51">
        <v>0</v>
      </c>
      <c r="P19" s="58">
        <v>0</v>
      </c>
      <c r="Q19" s="54">
        <f t="shared" si="0"/>
        <v>0</v>
      </c>
      <c r="R19" s="70"/>
      <c r="S19" s="50">
        <v>0</v>
      </c>
      <c r="T19" s="56"/>
      <c r="U19" s="60"/>
    </row>
    <row r="20" spans="1:21" s="78" customFormat="1" ht="20.25" customHeight="1">
      <c r="A20" s="40">
        <v>12</v>
      </c>
      <c r="B20" s="49" t="s">
        <v>44</v>
      </c>
      <c r="C20" s="71">
        <f t="shared" si="1"/>
        <v>146276</v>
      </c>
      <c r="D20" s="72">
        <f>E20+F20</f>
        <v>33040</v>
      </c>
      <c r="E20" s="73">
        <v>0</v>
      </c>
      <c r="F20" s="73">
        <v>33040</v>
      </c>
      <c r="G20" s="73">
        <v>0</v>
      </c>
      <c r="H20" s="72">
        <f>I20+J20</f>
        <v>70300</v>
      </c>
      <c r="I20" s="73">
        <v>0</v>
      </c>
      <c r="J20" s="73">
        <v>70300</v>
      </c>
      <c r="K20" s="72">
        <f t="shared" si="4"/>
        <v>42936</v>
      </c>
      <c r="L20" s="73">
        <v>0</v>
      </c>
      <c r="M20" s="73">
        <v>42936</v>
      </c>
      <c r="N20" s="73">
        <v>0</v>
      </c>
      <c r="O20" s="73">
        <v>0</v>
      </c>
      <c r="P20" s="74">
        <v>31700</v>
      </c>
      <c r="Q20" s="140">
        <f t="shared" si="0"/>
        <v>0.21671360988815663</v>
      </c>
      <c r="R20" s="80" t="s">
        <v>45</v>
      </c>
      <c r="S20" s="71">
        <v>162000</v>
      </c>
      <c r="T20" s="76">
        <v>0</v>
      </c>
      <c r="U20" s="77">
        <f>T20/S20</f>
        <v>0</v>
      </c>
    </row>
    <row r="21" spans="1:21" s="11" customFormat="1" ht="27.75" customHeight="1">
      <c r="A21" s="40">
        <v>13</v>
      </c>
      <c r="B21" s="49" t="s">
        <v>46</v>
      </c>
      <c r="C21" s="50">
        <f t="shared" si="1"/>
        <v>73340</v>
      </c>
      <c r="D21" s="43">
        <f>E21+F21</f>
        <v>57940</v>
      </c>
      <c r="E21" s="51">
        <v>30080</v>
      </c>
      <c r="F21" s="51">
        <v>27860</v>
      </c>
      <c r="G21" s="51">
        <v>0</v>
      </c>
      <c r="H21" s="43">
        <f>I21+J21</f>
        <v>15400</v>
      </c>
      <c r="I21" s="51">
        <v>0</v>
      </c>
      <c r="J21" s="51">
        <v>15400</v>
      </c>
      <c r="K21" s="43">
        <f t="shared" si="4"/>
        <v>0</v>
      </c>
      <c r="L21" s="51">
        <v>0</v>
      </c>
      <c r="M21" s="51">
        <v>0</v>
      </c>
      <c r="N21" s="51">
        <v>0</v>
      </c>
      <c r="O21" s="51">
        <v>0</v>
      </c>
      <c r="P21" s="58">
        <v>5000</v>
      </c>
      <c r="Q21" s="54">
        <f t="shared" si="0"/>
        <v>0.06817562039814562</v>
      </c>
      <c r="R21" s="75" t="s">
        <v>47</v>
      </c>
      <c r="S21" s="50">
        <v>0</v>
      </c>
      <c r="T21" s="56"/>
      <c r="U21" s="60"/>
    </row>
    <row r="22" spans="1:21" s="11" customFormat="1" ht="20.25" customHeight="1">
      <c r="A22" s="40">
        <v>14</v>
      </c>
      <c r="B22" s="49" t="s">
        <v>48</v>
      </c>
      <c r="C22" s="50">
        <f t="shared" si="1"/>
        <v>69798</v>
      </c>
      <c r="D22" s="43">
        <f t="shared" si="2"/>
        <v>32174</v>
      </c>
      <c r="E22" s="51">
        <v>14504</v>
      </c>
      <c r="F22" s="51">
        <v>17670</v>
      </c>
      <c r="G22" s="51">
        <v>0</v>
      </c>
      <c r="H22" s="43">
        <f t="shared" si="3"/>
        <v>35200</v>
      </c>
      <c r="I22" s="51">
        <v>0</v>
      </c>
      <c r="J22" s="51">
        <v>35200</v>
      </c>
      <c r="K22" s="43">
        <f t="shared" si="4"/>
        <v>2424</v>
      </c>
      <c r="L22" s="51">
        <v>0</v>
      </c>
      <c r="M22" s="51">
        <v>2424</v>
      </c>
      <c r="N22" s="51">
        <v>0</v>
      </c>
      <c r="O22" s="51">
        <v>0</v>
      </c>
      <c r="P22" s="58">
        <v>8700</v>
      </c>
      <c r="Q22" s="54">
        <f t="shared" si="0"/>
        <v>0.12464540531247313</v>
      </c>
      <c r="R22" s="79" t="s">
        <v>49</v>
      </c>
      <c r="S22" s="50">
        <v>69120</v>
      </c>
      <c r="T22" s="56">
        <v>0</v>
      </c>
      <c r="U22" s="60">
        <f>T22/S22</f>
        <v>0</v>
      </c>
    </row>
    <row r="23" spans="1:21" s="11" customFormat="1" ht="20.25" customHeight="1">
      <c r="A23" s="40">
        <v>15</v>
      </c>
      <c r="B23" s="49" t="s">
        <v>50</v>
      </c>
      <c r="C23" s="50">
        <f t="shared" si="1"/>
        <v>21734</v>
      </c>
      <c r="D23" s="43">
        <f t="shared" si="2"/>
        <v>13184</v>
      </c>
      <c r="E23" s="51">
        <v>13184</v>
      </c>
      <c r="F23" s="51">
        <v>0</v>
      </c>
      <c r="G23" s="51">
        <v>0</v>
      </c>
      <c r="H23" s="43">
        <f t="shared" si="3"/>
        <v>8550</v>
      </c>
      <c r="I23" s="51">
        <v>0</v>
      </c>
      <c r="J23" s="51">
        <v>8550</v>
      </c>
      <c r="K23" s="43">
        <f t="shared" si="4"/>
        <v>0</v>
      </c>
      <c r="L23" s="51">
        <v>0</v>
      </c>
      <c r="M23" s="51">
        <v>0</v>
      </c>
      <c r="N23" s="51">
        <v>0</v>
      </c>
      <c r="O23" s="51">
        <v>0</v>
      </c>
      <c r="P23" s="58">
        <v>0</v>
      </c>
      <c r="Q23" s="54">
        <f t="shared" si="0"/>
        <v>0</v>
      </c>
      <c r="R23" s="70"/>
      <c r="S23" s="50">
        <v>4000</v>
      </c>
      <c r="T23" s="56">
        <v>0</v>
      </c>
      <c r="U23" s="60">
        <f>T23/S23</f>
        <v>0</v>
      </c>
    </row>
    <row r="24" spans="1:21" s="11" customFormat="1" ht="20.25" customHeight="1">
      <c r="A24" s="40">
        <v>16</v>
      </c>
      <c r="B24" s="49" t="s">
        <v>51</v>
      </c>
      <c r="C24" s="50">
        <f t="shared" si="1"/>
        <v>13522</v>
      </c>
      <c r="D24" s="43">
        <f t="shared" si="2"/>
        <v>5712</v>
      </c>
      <c r="E24" s="51">
        <v>3312</v>
      </c>
      <c r="F24" s="52">
        <v>2400</v>
      </c>
      <c r="G24" s="51">
        <v>0</v>
      </c>
      <c r="H24" s="43">
        <f t="shared" si="3"/>
        <v>6250</v>
      </c>
      <c r="I24" s="51">
        <v>0</v>
      </c>
      <c r="J24" s="51">
        <v>6250</v>
      </c>
      <c r="K24" s="43">
        <f t="shared" si="4"/>
        <v>120</v>
      </c>
      <c r="L24" s="51">
        <v>120</v>
      </c>
      <c r="M24" s="51">
        <v>0</v>
      </c>
      <c r="N24" s="51">
        <v>0</v>
      </c>
      <c r="O24" s="51">
        <v>1440</v>
      </c>
      <c r="P24" s="58">
        <v>400</v>
      </c>
      <c r="Q24" s="54">
        <f t="shared" si="0"/>
        <v>0.029581422866439874</v>
      </c>
      <c r="R24" s="79" t="s">
        <v>52</v>
      </c>
      <c r="S24" s="50">
        <v>0</v>
      </c>
      <c r="T24" s="56"/>
      <c r="U24" s="60"/>
    </row>
    <row r="25" spans="1:21" s="11" customFormat="1" ht="20.25" customHeight="1">
      <c r="A25" s="40">
        <v>17</v>
      </c>
      <c r="B25" s="49" t="s">
        <v>53</v>
      </c>
      <c r="C25" s="50">
        <f t="shared" si="1"/>
        <v>11760</v>
      </c>
      <c r="D25" s="43">
        <f t="shared" si="2"/>
        <v>6960</v>
      </c>
      <c r="E25" s="51">
        <v>6960</v>
      </c>
      <c r="F25" s="51">
        <v>0</v>
      </c>
      <c r="G25" s="51">
        <v>0</v>
      </c>
      <c r="H25" s="43">
        <f t="shared" si="3"/>
        <v>4800</v>
      </c>
      <c r="I25" s="51">
        <v>0</v>
      </c>
      <c r="J25" s="51">
        <v>4800</v>
      </c>
      <c r="K25" s="43">
        <f t="shared" si="4"/>
        <v>0</v>
      </c>
      <c r="L25" s="51">
        <v>0</v>
      </c>
      <c r="M25" s="51">
        <v>0</v>
      </c>
      <c r="N25" s="51">
        <v>0</v>
      </c>
      <c r="O25" s="51">
        <v>0</v>
      </c>
      <c r="P25" s="58">
        <v>4800</v>
      </c>
      <c r="Q25" s="54">
        <f t="shared" si="0"/>
        <v>0.40816326530612246</v>
      </c>
      <c r="R25" s="81" t="s">
        <v>54</v>
      </c>
      <c r="S25" s="50">
        <v>0</v>
      </c>
      <c r="T25" s="56"/>
      <c r="U25" s="60"/>
    </row>
    <row r="26" spans="1:21" s="11" customFormat="1" ht="20.25" customHeight="1">
      <c r="A26" s="40">
        <v>18</v>
      </c>
      <c r="B26" s="49" t="s">
        <v>55</v>
      </c>
      <c r="C26" s="50">
        <f t="shared" si="1"/>
        <v>41560</v>
      </c>
      <c r="D26" s="43">
        <f t="shared" si="2"/>
        <v>5060</v>
      </c>
      <c r="E26" s="51">
        <v>0</v>
      </c>
      <c r="F26" s="51">
        <v>5060</v>
      </c>
      <c r="G26" s="51">
        <v>0</v>
      </c>
      <c r="H26" s="43">
        <f t="shared" si="3"/>
        <v>36500</v>
      </c>
      <c r="I26" s="51">
        <v>0</v>
      </c>
      <c r="J26" s="51">
        <v>36500</v>
      </c>
      <c r="K26" s="43">
        <f t="shared" si="4"/>
        <v>0</v>
      </c>
      <c r="L26" s="51">
        <v>0</v>
      </c>
      <c r="M26" s="51">
        <v>0</v>
      </c>
      <c r="N26" s="51">
        <v>0</v>
      </c>
      <c r="O26" s="51">
        <v>0</v>
      </c>
      <c r="P26" s="58">
        <v>36500</v>
      </c>
      <c r="Q26" s="54">
        <f t="shared" si="0"/>
        <v>0.8782483156881616</v>
      </c>
      <c r="R26" s="79" t="s">
        <v>56</v>
      </c>
      <c r="S26" s="50">
        <v>0</v>
      </c>
      <c r="T26" s="56"/>
      <c r="U26" s="60"/>
    </row>
    <row r="27" spans="1:21" s="11" customFormat="1" ht="20.25" customHeight="1">
      <c r="A27" s="40">
        <v>19</v>
      </c>
      <c r="B27" s="49" t="s">
        <v>57</v>
      </c>
      <c r="C27" s="50">
        <f t="shared" si="1"/>
        <v>44997</v>
      </c>
      <c r="D27" s="43">
        <f t="shared" si="2"/>
        <v>22717</v>
      </c>
      <c r="E27" s="51">
        <v>19208</v>
      </c>
      <c r="F27" s="51">
        <v>3509</v>
      </c>
      <c r="G27" s="51">
        <v>0</v>
      </c>
      <c r="H27" s="43">
        <f t="shared" si="3"/>
        <v>22280</v>
      </c>
      <c r="I27" s="51">
        <v>0</v>
      </c>
      <c r="J27" s="51">
        <v>22280</v>
      </c>
      <c r="K27" s="43">
        <f t="shared" si="4"/>
        <v>0</v>
      </c>
      <c r="L27" s="51">
        <v>0</v>
      </c>
      <c r="M27" s="51">
        <v>0</v>
      </c>
      <c r="N27" s="51">
        <v>0</v>
      </c>
      <c r="O27" s="51">
        <v>0</v>
      </c>
      <c r="P27" s="58">
        <v>400</v>
      </c>
      <c r="Q27" s="54">
        <f t="shared" si="0"/>
        <v>0.008889481520990289</v>
      </c>
      <c r="R27" s="82" t="s">
        <v>58</v>
      </c>
      <c r="S27" s="50">
        <v>81600</v>
      </c>
      <c r="T27" s="56">
        <v>13600</v>
      </c>
      <c r="U27" s="83">
        <f>T27/S27</f>
        <v>0.16666666666666666</v>
      </c>
    </row>
    <row r="28" spans="1:21" s="11" customFormat="1" ht="20.25" customHeight="1">
      <c r="A28" s="40">
        <v>20</v>
      </c>
      <c r="B28" s="49" t="s">
        <v>59</v>
      </c>
      <c r="C28" s="50">
        <f t="shared" si="1"/>
        <v>31400</v>
      </c>
      <c r="D28" s="43">
        <f t="shared" si="2"/>
        <v>14900</v>
      </c>
      <c r="E28" s="51">
        <v>3000</v>
      </c>
      <c r="F28" s="51">
        <v>11900</v>
      </c>
      <c r="G28" s="51">
        <v>0</v>
      </c>
      <c r="H28" s="43">
        <f t="shared" si="3"/>
        <v>16500</v>
      </c>
      <c r="I28" s="51">
        <v>0</v>
      </c>
      <c r="J28" s="51">
        <v>16500</v>
      </c>
      <c r="K28" s="43">
        <f t="shared" si="4"/>
        <v>0</v>
      </c>
      <c r="L28" s="51">
        <v>0</v>
      </c>
      <c r="M28" s="51">
        <v>0</v>
      </c>
      <c r="N28" s="51">
        <v>0</v>
      </c>
      <c r="O28" s="51">
        <v>0</v>
      </c>
      <c r="P28" s="58">
        <v>8500</v>
      </c>
      <c r="Q28" s="54">
        <f t="shared" si="0"/>
        <v>0.27070063694267515</v>
      </c>
      <c r="R28" s="84" t="s">
        <v>60</v>
      </c>
      <c r="S28" s="50">
        <v>0</v>
      </c>
      <c r="T28" s="56"/>
      <c r="U28" s="60"/>
    </row>
    <row r="29" spans="1:21" s="11" customFormat="1" ht="20.25" customHeight="1">
      <c r="A29" s="40">
        <v>21</v>
      </c>
      <c r="B29" s="49" t="s">
        <v>61</v>
      </c>
      <c r="C29" s="50">
        <f t="shared" si="1"/>
        <v>32379</v>
      </c>
      <c r="D29" s="43">
        <f t="shared" si="2"/>
        <v>7024</v>
      </c>
      <c r="E29" s="51">
        <v>1704</v>
      </c>
      <c r="F29" s="51">
        <v>5320</v>
      </c>
      <c r="G29" s="51">
        <v>660</v>
      </c>
      <c r="H29" s="43">
        <f t="shared" si="3"/>
        <v>18107</v>
      </c>
      <c r="I29" s="51">
        <v>0</v>
      </c>
      <c r="J29" s="51">
        <v>18107</v>
      </c>
      <c r="K29" s="43">
        <f t="shared" si="4"/>
        <v>6588</v>
      </c>
      <c r="L29" s="51">
        <v>0</v>
      </c>
      <c r="M29" s="51">
        <v>888</v>
      </c>
      <c r="N29" s="51">
        <v>5700</v>
      </c>
      <c r="O29" s="51">
        <v>0</v>
      </c>
      <c r="P29" s="58">
        <v>8100</v>
      </c>
      <c r="Q29" s="54">
        <f t="shared" si="0"/>
        <v>0.25016214212915777</v>
      </c>
      <c r="R29" s="79" t="s">
        <v>62</v>
      </c>
      <c r="S29" s="50">
        <v>0</v>
      </c>
      <c r="T29" s="56"/>
      <c r="U29" s="60"/>
    </row>
    <row r="30" spans="1:21" s="11" customFormat="1" ht="20.25" customHeight="1">
      <c r="A30" s="40">
        <v>22</v>
      </c>
      <c r="B30" s="49" t="s">
        <v>63</v>
      </c>
      <c r="C30" s="50">
        <f t="shared" si="1"/>
        <v>69070</v>
      </c>
      <c r="D30" s="43">
        <f t="shared" si="2"/>
        <v>21070</v>
      </c>
      <c r="E30" s="51">
        <v>0</v>
      </c>
      <c r="F30" s="51">
        <v>21070</v>
      </c>
      <c r="G30" s="51">
        <v>0</v>
      </c>
      <c r="H30" s="43">
        <f t="shared" si="3"/>
        <v>45000</v>
      </c>
      <c r="I30" s="51">
        <v>0</v>
      </c>
      <c r="J30" s="51">
        <v>45000</v>
      </c>
      <c r="K30" s="43">
        <f t="shared" si="4"/>
        <v>3000</v>
      </c>
      <c r="L30" s="51">
        <v>0</v>
      </c>
      <c r="M30" s="51">
        <v>0</v>
      </c>
      <c r="N30" s="51">
        <v>3000</v>
      </c>
      <c r="O30" s="51">
        <v>0</v>
      </c>
      <c r="P30" s="58">
        <v>0</v>
      </c>
      <c r="Q30" s="54">
        <f>P30/C30</f>
        <v>0</v>
      </c>
      <c r="R30" s="70"/>
      <c r="S30" s="50">
        <v>7650</v>
      </c>
      <c r="T30" s="56">
        <v>0</v>
      </c>
      <c r="U30" s="60">
        <f>T30/S30</f>
        <v>0</v>
      </c>
    </row>
    <row r="31" spans="1:21" s="11" customFormat="1" ht="20.25" customHeight="1">
      <c r="A31" s="40">
        <v>23</v>
      </c>
      <c r="B31" s="49" t="s">
        <v>64</v>
      </c>
      <c r="C31" s="50">
        <f t="shared" si="1"/>
        <v>80139</v>
      </c>
      <c r="D31" s="43">
        <f t="shared" si="2"/>
        <v>53590</v>
      </c>
      <c r="E31" s="51">
        <v>7680</v>
      </c>
      <c r="F31" s="51">
        <v>45910</v>
      </c>
      <c r="G31" s="51">
        <v>0</v>
      </c>
      <c r="H31" s="43">
        <f t="shared" si="3"/>
        <v>13550</v>
      </c>
      <c r="I31" s="51">
        <v>0</v>
      </c>
      <c r="J31" s="51">
        <v>13550</v>
      </c>
      <c r="K31" s="43">
        <f t="shared" si="4"/>
        <v>4227</v>
      </c>
      <c r="L31" s="51">
        <v>4227</v>
      </c>
      <c r="M31" s="51">
        <v>0</v>
      </c>
      <c r="N31" s="51">
        <v>0</v>
      </c>
      <c r="O31" s="51">
        <v>8772</v>
      </c>
      <c r="P31" s="58">
        <v>5250</v>
      </c>
      <c r="Q31" s="54">
        <f>P31/C31</f>
        <v>0.06551117433459365</v>
      </c>
      <c r="R31" s="59" t="s">
        <v>65</v>
      </c>
      <c r="S31" s="50">
        <v>0</v>
      </c>
      <c r="T31" s="56"/>
      <c r="U31" s="60"/>
    </row>
    <row r="32" spans="1:21" s="11" customFormat="1" ht="20.25" customHeight="1">
      <c r="A32" s="40">
        <v>24</v>
      </c>
      <c r="B32" s="49" t="s">
        <v>66</v>
      </c>
      <c r="C32" s="50">
        <f t="shared" si="1"/>
        <v>58480</v>
      </c>
      <c r="D32" s="43">
        <f t="shared" si="2"/>
        <v>24000</v>
      </c>
      <c r="E32" s="51">
        <v>24000</v>
      </c>
      <c r="F32" s="51">
        <v>0</v>
      </c>
      <c r="G32" s="51">
        <v>0</v>
      </c>
      <c r="H32" s="43">
        <f t="shared" si="3"/>
        <v>28000</v>
      </c>
      <c r="I32" s="51">
        <v>0</v>
      </c>
      <c r="J32" s="51">
        <v>28000</v>
      </c>
      <c r="K32" s="43">
        <f t="shared" si="4"/>
        <v>6480</v>
      </c>
      <c r="L32" s="51">
        <v>0</v>
      </c>
      <c r="M32" s="51">
        <v>6480</v>
      </c>
      <c r="N32" s="51">
        <v>0</v>
      </c>
      <c r="O32" s="51">
        <v>0</v>
      </c>
      <c r="P32" s="58">
        <v>0</v>
      </c>
      <c r="Q32" s="54">
        <f>P32/C32</f>
        <v>0</v>
      </c>
      <c r="R32" s="70"/>
      <c r="S32" s="51">
        <v>56705</v>
      </c>
      <c r="T32" s="58">
        <v>27680</v>
      </c>
      <c r="U32" s="60">
        <v>0.48</v>
      </c>
    </row>
    <row r="33" spans="1:21" s="11" customFormat="1" ht="20.25" customHeight="1">
      <c r="A33" s="40">
        <v>25</v>
      </c>
      <c r="B33" s="49" t="s">
        <v>67</v>
      </c>
      <c r="C33" s="50">
        <f t="shared" si="1"/>
        <v>35841</v>
      </c>
      <c r="D33" s="43">
        <v>17950</v>
      </c>
      <c r="E33" s="51">
        <v>5120</v>
      </c>
      <c r="F33" s="51">
        <v>12491</v>
      </c>
      <c r="G33" s="51">
        <v>0</v>
      </c>
      <c r="H33" s="43">
        <v>17891</v>
      </c>
      <c r="I33" s="51">
        <v>0</v>
      </c>
      <c r="J33" s="51">
        <v>15550</v>
      </c>
      <c r="K33" s="43">
        <f t="shared" si="4"/>
        <v>0</v>
      </c>
      <c r="L33" s="51">
        <v>0</v>
      </c>
      <c r="M33" s="51">
        <v>0</v>
      </c>
      <c r="N33" s="51">
        <v>0</v>
      </c>
      <c r="O33" s="51">
        <v>0</v>
      </c>
      <c r="P33" s="58">
        <v>1400</v>
      </c>
      <c r="Q33" s="54">
        <f>P33/C33</f>
        <v>0.03906141011690522</v>
      </c>
      <c r="R33" s="79" t="s">
        <v>26</v>
      </c>
      <c r="S33" s="50">
        <v>25920</v>
      </c>
      <c r="T33" s="56">
        <v>0</v>
      </c>
      <c r="U33" s="60">
        <f>T33/S33</f>
        <v>0</v>
      </c>
    </row>
    <row r="34" spans="1:21" s="11" customFormat="1" ht="20.25" customHeight="1">
      <c r="A34" s="40">
        <v>26</v>
      </c>
      <c r="B34" s="49" t="s">
        <v>68</v>
      </c>
      <c r="C34" s="50">
        <f t="shared" si="1"/>
        <v>43304</v>
      </c>
      <c r="D34" s="43">
        <f t="shared" si="2"/>
        <v>27176</v>
      </c>
      <c r="E34" s="51">
        <v>11136</v>
      </c>
      <c r="F34" s="51">
        <v>16040</v>
      </c>
      <c r="G34" s="51">
        <v>0</v>
      </c>
      <c r="H34" s="43">
        <f t="shared" si="3"/>
        <v>12000</v>
      </c>
      <c r="I34" s="51">
        <v>0</v>
      </c>
      <c r="J34" s="51">
        <v>12000</v>
      </c>
      <c r="K34" s="43">
        <f t="shared" si="4"/>
        <v>4128</v>
      </c>
      <c r="L34" s="51">
        <v>3600</v>
      </c>
      <c r="M34" s="51">
        <v>528</v>
      </c>
      <c r="N34" s="51">
        <v>0</v>
      </c>
      <c r="O34" s="51">
        <v>0</v>
      </c>
      <c r="P34" s="74">
        <v>6600</v>
      </c>
      <c r="Q34" s="54">
        <f t="shared" si="0"/>
        <v>0.15241086273785331</v>
      </c>
      <c r="R34" s="59" t="s">
        <v>56</v>
      </c>
      <c r="S34" s="50">
        <v>12480</v>
      </c>
      <c r="T34" s="56">
        <v>0</v>
      </c>
      <c r="U34" s="60">
        <f>T34/S34</f>
        <v>0</v>
      </c>
    </row>
    <row r="35" spans="1:21" s="11" customFormat="1" ht="20.25" customHeight="1">
      <c r="A35" s="40">
        <v>27</v>
      </c>
      <c r="B35" s="49" t="s">
        <v>69</v>
      </c>
      <c r="C35" s="50">
        <v>14350</v>
      </c>
      <c r="D35" s="43">
        <f t="shared" si="2"/>
        <v>0</v>
      </c>
      <c r="E35" s="52">
        <v>0</v>
      </c>
      <c r="F35" s="52">
        <v>0</v>
      </c>
      <c r="G35" s="51">
        <v>0</v>
      </c>
      <c r="H35" s="43">
        <v>14350</v>
      </c>
      <c r="I35" s="51">
        <v>0</v>
      </c>
      <c r="J35" s="51">
        <v>13900</v>
      </c>
      <c r="K35" s="43">
        <f t="shared" si="4"/>
        <v>0</v>
      </c>
      <c r="L35" s="52">
        <v>0</v>
      </c>
      <c r="M35" s="52">
        <v>0</v>
      </c>
      <c r="N35" s="52">
        <v>0</v>
      </c>
      <c r="O35" s="52">
        <v>0</v>
      </c>
      <c r="P35" s="53">
        <v>100</v>
      </c>
      <c r="Q35" s="85">
        <f t="shared" si="0"/>
        <v>0.006968641114982578</v>
      </c>
      <c r="R35" s="55" t="s">
        <v>26</v>
      </c>
      <c r="S35" s="86">
        <v>0</v>
      </c>
      <c r="T35" s="87"/>
      <c r="U35" s="57"/>
    </row>
    <row r="36" spans="1:21" s="11" customFormat="1" ht="20.25" customHeight="1">
      <c r="A36" s="40">
        <v>28</v>
      </c>
      <c r="B36" s="49" t="s">
        <v>70</v>
      </c>
      <c r="C36" s="50">
        <f>D36+G36+H36+K36+O36</f>
        <v>5246</v>
      </c>
      <c r="D36" s="43">
        <v>1896</v>
      </c>
      <c r="E36" s="51">
        <v>1776</v>
      </c>
      <c r="F36" s="51">
        <v>0</v>
      </c>
      <c r="G36" s="51">
        <v>0</v>
      </c>
      <c r="H36" s="43">
        <v>2950</v>
      </c>
      <c r="I36" s="51">
        <v>0</v>
      </c>
      <c r="J36" s="51">
        <v>3000</v>
      </c>
      <c r="K36" s="43">
        <f t="shared" si="4"/>
        <v>0</v>
      </c>
      <c r="L36" s="51">
        <v>0</v>
      </c>
      <c r="M36" s="51">
        <v>0</v>
      </c>
      <c r="N36" s="51">
        <v>0</v>
      </c>
      <c r="O36" s="51">
        <v>400</v>
      </c>
      <c r="P36" s="58">
        <v>150</v>
      </c>
      <c r="Q36" s="54">
        <f t="shared" si="0"/>
        <v>0.0285932138772398</v>
      </c>
      <c r="R36" s="79" t="s">
        <v>71</v>
      </c>
      <c r="S36" s="50">
        <v>16000</v>
      </c>
      <c r="T36" s="87">
        <v>640</v>
      </c>
      <c r="U36" s="60">
        <f>T36/S36</f>
        <v>0.04</v>
      </c>
    </row>
    <row r="37" spans="1:21" s="78" customFormat="1" ht="20.25" customHeight="1">
      <c r="A37" s="40">
        <v>29</v>
      </c>
      <c r="B37" s="49" t="s">
        <v>72</v>
      </c>
      <c r="C37" s="50">
        <f>D37+G37+H37+K37+O37</f>
        <v>60682</v>
      </c>
      <c r="D37" s="43">
        <f>E37+F37</f>
        <v>20322</v>
      </c>
      <c r="E37" s="88">
        <v>3872</v>
      </c>
      <c r="F37" s="88">
        <v>16450</v>
      </c>
      <c r="G37" s="88">
        <v>0</v>
      </c>
      <c r="H37" s="43">
        <f>I37+J37</f>
        <v>38800</v>
      </c>
      <c r="I37" s="88"/>
      <c r="J37" s="88">
        <v>38800</v>
      </c>
      <c r="K37" s="43">
        <f t="shared" si="4"/>
        <v>1560</v>
      </c>
      <c r="L37" s="88">
        <v>0</v>
      </c>
      <c r="M37" s="88">
        <v>1560</v>
      </c>
      <c r="N37" s="88">
        <v>0</v>
      </c>
      <c r="O37" s="88">
        <v>0</v>
      </c>
      <c r="P37" s="89">
        <v>2000</v>
      </c>
      <c r="Q37" s="141">
        <f t="shared" si="0"/>
        <v>0.032958702745459936</v>
      </c>
      <c r="R37" s="90" t="s">
        <v>73</v>
      </c>
      <c r="S37" s="91">
        <v>54400</v>
      </c>
      <c r="T37" s="92">
        <v>27200</v>
      </c>
      <c r="U37" s="93">
        <f>T37/S37</f>
        <v>0.5</v>
      </c>
    </row>
    <row r="38" spans="1:21" s="11" customFormat="1" ht="20.25" customHeight="1">
      <c r="A38" s="40">
        <v>30</v>
      </c>
      <c r="B38" s="49" t="s">
        <v>74</v>
      </c>
      <c r="C38" s="50">
        <f>D38+G38+H38+K38+O38</f>
        <v>22140</v>
      </c>
      <c r="D38" s="43">
        <f>E38+F38</f>
        <v>5240</v>
      </c>
      <c r="E38" s="51">
        <v>5240</v>
      </c>
      <c r="F38" s="51">
        <v>0</v>
      </c>
      <c r="G38" s="51">
        <v>0</v>
      </c>
      <c r="H38" s="43">
        <f>I38+J38</f>
        <v>16900</v>
      </c>
      <c r="I38" s="51">
        <v>0</v>
      </c>
      <c r="J38" s="51">
        <v>16900</v>
      </c>
      <c r="K38" s="43">
        <f t="shared" si="4"/>
        <v>0</v>
      </c>
      <c r="L38" s="51">
        <v>0</v>
      </c>
      <c r="M38" s="51">
        <v>0</v>
      </c>
      <c r="N38" s="51">
        <v>0</v>
      </c>
      <c r="O38" s="51">
        <v>0</v>
      </c>
      <c r="P38" s="58">
        <v>7300</v>
      </c>
      <c r="Q38" s="54">
        <f t="shared" si="0"/>
        <v>0.3297199638663053</v>
      </c>
      <c r="R38" s="79" t="s">
        <v>75</v>
      </c>
      <c r="S38" s="50">
        <v>0</v>
      </c>
      <c r="T38" s="56"/>
      <c r="U38" s="60"/>
    </row>
    <row r="39" spans="1:21" s="11" customFormat="1" ht="20.25" customHeight="1">
      <c r="A39" s="40">
        <v>31</v>
      </c>
      <c r="B39" s="49" t="s">
        <v>76</v>
      </c>
      <c r="C39" s="50">
        <f t="shared" si="1"/>
        <v>90888</v>
      </c>
      <c r="D39" s="43">
        <f t="shared" si="2"/>
        <v>59888</v>
      </c>
      <c r="E39" s="51">
        <v>12288</v>
      </c>
      <c r="F39" s="51">
        <v>47600</v>
      </c>
      <c r="G39" s="51">
        <v>0</v>
      </c>
      <c r="H39" s="43">
        <f t="shared" si="3"/>
        <v>31000</v>
      </c>
      <c r="I39" s="51">
        <v>0</v>
      </c>
      <c r="J39" s="51">
        <v>31000</v>
      </c>
      <c r="K39" s="43">
        <f t="shared" si="4"/>
        <v>0</v>
      </c>
      <c r="L39" s="51">
        <v>0</v>
      </c>
      <c r="M39" s="51">
        <v>0</v>
      </c>
      <c r="N39" s="51">
        <v>0</v>
      </c>
      <c r="O39" s="51">
        <v>0</v>
      </c>
      <c r="P39" s="58">
        <v>31000</v>
      </c>
      <c r="Q39" s="54">
        <f t="shared" si="0"/>
        <v>0.3410791303582431</v>
      </c>
      <c r="R39" s="94" t="s">
        <v>77</v>
      </c>
      <c r="S39" s="50">
        <v>57065</v>
      </c>
      <c r="T39" s="56">
        <v>8265</v>
      </c>
      <c r="U39" s="60">
        <f>T39/S39</f>
        <v>0.1448348374660475</v>
      </c>
    </row>
    <row r="40" spans="1:21" s="11" customFormat="1" ht="20.25" customHeight="1">
      <c r="A40" s="40">
        <v>32</v>
      </c>
      <c r="B40" s="49" t="s">
        <v>78</v>
      </c>
      <c r="C40" s="50">
        <f t="shared" si="1"/>
        <v>99930</v>
      </c>
      <c r="D40" s="43">
        <f t="shared" si="2"/>
        <v>1380</v>
      </c>
      <c r="E40" s="51">
        <v>1380</v>
      </c>
      <c r="F40" s="51">
        <v>0</v>
      </c>
      <c r="G40" s="51">
        <v>0</v>
      </c>
      <c r="H40" s="43">
        <f t="shared" si="3"/>
        <v>10350</v>
      </c>
      <c r="I40" s="51">
        <v>0</v>
      </c>
      <c r="J40" s="51">
        <v>10350</v>
      </c>
      <c r="K40" s="43">
        <f t="shared" si="4"/>
        <v>88200</v>
      </c>
      <c r="L40" s="51">
        <v>88200</v>
      </c>
      <c r="M40" s="51">
        <v>0</v>
      </c>
      <c r="N40" s="51">
        <v>0</v>
      </c>
      <c r="O40" s="51">
        <v>0</v>
      </c>
      <c r="P40" s="58">
        <v>900</v>
      </c>
      <c r="Q40" s="54">
        <f t="shared" si="0"/>
        <v>0.009006304413089163</v>
      </c>
      <c r="R40" s="79" t="s">
        <v>79</v>
      </c>
      <c r="S40" s="50">
        <v>0</v>
      </c>
      <c r="T40" s="56"/>
      <c r="U40" s="60"/>
    </row>
    <row r="41" spans="1:21" s="11" customFormat="1" ht="20.25" customHeight="1">
      <c r="A41" s="40">
        <v>33</v>
      </c>
      <c r="B41" s="49" t="s">
        <v>80</v>
      </c>
      <c r="C41" s="50">
        <f t="shared" si="1"/>
        <v>55366</v>
      </c>
      <c r="D41" s="43">
        <f t="shared" si="2"/>
        <v>37856</v>
      </c>
      <c r="E41" s="51">
        <v>2664</v>
      </c>
      <c r="F41" s="51">
        <v>35192</v>
      </c>
      <c r="G41" s="51">
        <v>0</v>
      </c>
      <c r="H41" s="43">
        <f t="shared" si="3"/>
        <v>17350</v>
      </c>
      <c r="I41" s="51">
        <v>0</v>
      </c>
      <c r="J41" s="51">
        <v>17350</v>
      </c>
      <c r="K41" s="43">
        <f t="shared" si="4"/>
        <v>160</v>
      </c>
      <c r="L41" s="51">
        <v>160</v>
      </c>
      <c r="M41" s="51">
        <v>0</v>
      </c>
      <c r="N41" s="51">
        <v>0</v>
      </c>
      <c r="O41" s="51">
        <v>0</v>
      </c>
      <c r="P41" s="58">
        <v>950</v>
      </c>
      <c r="Q41" s="54">
        <f t="shared" si="0"/>
        <v>0.017158544955387784</v>
      </c>
      <c r="R41" s="79" t="s">
        <v>81</v>
      </c>
      <c r="S41" s="50">
        <v>155520</v>
      </c>
      <c r="T41" s="56">
        <v>0</v>
      </c>
      <c r="U41" s="60">
        <f>T41/S41</f>
        <v>0</v>
      </c>
    </row>
    <row r="42" spans="1:21" s="11" customFormat="1" ht="20.25" customHeight="1">
      <c r="A42" s="40">
        <v>34</v>
      </c>
      <c r="B42" s="49" t="s">
        <v>82</v>
      </c>
      <c r="C42" s="50">
        <f t="shared" si="1"/>
        <v>29324</v>
      </c>
      <c r="D42" s="43">
        <f t="shared" si="2"/>
        <v>624</v>
      </c>
      <c r="E42" s="51">
        <v>624</v>
      </c>
      <c r="F42" s="51">
        <v>0</v>
      </c>
      <c r="G42" s="51">
        <v>0</v>
      </c>
      <c r="H42" s="43">
        <f t="shared" si="3"/>
        <v>28700</v>
      </c>
      <c r="I42" s="51">
        <v>0</v>
      </c>
      <c r="J42" s="51">
        <v>28700</v>
      </c>
      <c r="K42" s="43">
        <f t="shared" si="4"/>
        <v>0</v>
      </c>
      <c r="L42" s="51">
        <v>0</v>
      </c>
      <c r="M42" s="51">
        <v>0</v>
      </c>
      <c r="N42" s="51">
        <v>0</v>
      </c>
      <c r="O42" s="51">
        <v>0</v>
      </c>
      <c r="P42" s="58">
        <v>22400</v>
      </c>
      <c r="Q42" s="54">
        <f t="shared" si="0"/>
        <v>0.7638794161778748</v>
      </c>
      <c r="R42" s="80" t="s">
        <v>75</v>
      </c>
      <c r="S42" s="50">
        <v>45050</v>
      </c>
      <c r="T42" s="56">
        <v>2550</v>
      </c>
      <c r="U42" s="57">
        <f>T42/S42</f>
        <v>0.05660377358490566</v>
      </c>
    </row>
    <row r="43" spans="1:21" s="11" customFormat="1" ht="20.25" customHeight="1">
      <c r="A43" s="40">
        <v>35</v>
      </c>
      <c r="B43" s="49" t="s">
        <v>83</v>
      </c>
      <c r="C43" s="50">
        <f t="shared" si="1"/>
        <v>27660</v>
      </c>
      <c r="D43" s="43">
        <f t="shared" si="2"/>
        <v>23160</v>
      </c>
      <c r="E43" s="51">
        <v>23160</v>
      </c>
      <c r="F43" s="51">
        <v>0</v>
      </c>
      <c r="G43" s="51">
        <v>0</v>
      </c>
      <c r="H43" s="43">
        <f t="shared" si="3"/>
        <v>4500</v>
      </c>
      <c r="I43" s="51">
        <v>0</v>
      </c>
      <c r="J43" s="51">
        <v>4500</v>
      </c>
      <c r="K43" s="43">
        <f t="shared" si="4"/>
        <v>0</v>
      </c>
      <c r="L43" s="51">
        <v>0</v>
      </c>
      <c r="M43" s="51">
        <v>0</v>
      </c>
      <c r="N43" s="51">
        <v>0</v>
      </c>
      <c r="O43" s="51">
        <v>0</v>
      </c>
      <c r="P43" s="58">
        <v>0</v>
      </c>
      <c r="Q43" s="54">
        <f t="shared" si="0"/>
        <v>0</v>
      </c>
      <c r="R43" s="70"/>
      <c r="S43" s="50">
        <v>0</v>
      </c>
      <c r="T43" s="56"/>
      <c r="U43" s="60"/>
    </row>
    <row r="44" spans="1:21" s="11" customFormat="1" ht="20.25" customHeight="1">
      <c r="A44" s="40">
        <v>36</v>
      </c>
      <c r="B44" s="49" t="s">
        <v>84</v>
      </c>
      <c r="C44" s="50">
        <f>D44+G44+H44+K44+O44</f>
        <v>20848</v>
      </c>
      <c r="D44" s="43">
        <f>E44+F44</f>
        <v>8626</v>
      </c>
      <c r="E44" s="51">
        <v>5336</v>
      </c>
      <c r="F44" s="51">
        <v>3290</v>
      </c>
      <c r="G44" s="51">
        <v>0</v>
      </c>
      <c r="H44" s="43">
        <f>I44+J44</f>
        <v>10950</v>
      </c>
      <c r="I44" s="51">
        <v>0</v>
      </c>
      <c r="J44" s="51">
        <v>10950</v>
      </c>
      <c r="K44" s="43">
        <f>SUM(L44:N44)</f>
        <v>1272</v>
      </c>
      <c r="L44" s="51">
        <v>0</v>
      </c>
      <c r="M44" s="51">
        <v>1272</v>
      </c>
      <c r="N44" s="51">
        <v>0</v>
      </c>
      <c r="O44" s="51">
        <v>0</v>
      </c>
      <c r="P44" s="58">
        <v>2700</v>
      </c>
      <c r="Q44" s="54">
        <f t="shared" si="0"/>
        <v>0.12950882578664621</v>
      </c>
      <c r="R44" s="79" t="s">
        <v>85</v>
      </c>
      <c r="S44" s="50">
        <v>4000</v>
      </c>
      <c r="T44" s="56">
        <v>2400</v>
      </c>
      <c r="U44" s="60">
        <f>T44/S44</f>
        <v>0.6</v>
      </c>
    </row>
    <row r="45" spans="1:21" s="11" customFormat="1" ht="20.25" customHeight="1">
      <c r="A45" s="40">
        <v>37</v>
      </c>
      <c r="B45" s="49" t="s">
        <v>86</v>
      </c>
      <c r="C45" s="50">
        <f>D45+G45+H45+K45+O45</f>
        <v>172024</v>
      </c>
      <c r="D45" s="43">
        <f>E45+F45</f>
        <v>33124</v>
      </c>
      <c r="E45" s="51">
        <v>28224</v>
      </c>
      <c r="F45" s="51">
        <v>4900</v>
      </c>
      <c r="G45" s="51">
        <v>0</v>
      </c>
      <c r="H45" s="43">
        <f>I45+J45</f>
        <v>69450</v>
      </c>
      <c r="I45" s="51">
        <v>0</v>
      </c>
      <c r="J45" s="51">
        <v>69450</v>
      </c>
      <c r="K45" s="43">
        <v>69450</v>
      </c>
      <c r="L45" s="51">
        <v>0</v>
      </c>
      <c r="M45" s="51">
        <v>0</v>
      </c>
      <c r="N45" s="51">
        <v>0</v>
      </c>
      <c r="O45" s="51">
        <v>0</v>
      </c>
      <c r="P45" s="58">
        <v>31500</v>
      </c>
      <c r="Q45" s="54">
        <f t="shared" si="0"/>
        <v>0.18311398409524252</v>
      </c>
      <c r="R45" s="79" t="s">
        <v>137</v>
      </c>
      <c r="S45" s="50">
        <v>92000</v>
      </c>
      <c r="T45" s="56">
        <v>0</v>
      </c>
      <c r="U45" s="143">
        <v>0</v>
      </c>
    </row>
    <row r="46" spans="1:21" s="11" customFormat="1" ht="20.25" customHeight="1">
      <c r="A46" s="40">
        <v>38</v>
      </c>
      <c r="B46" s="95" t="s">
        <v>87</v>
      </c>
      <c r="C46" s="50">
        <f>D46+G46+H46+K46+O46</f>
        <v>24316</v>
      </c>
      <c r="D46" s="43">
        <f>E46+F46</f>
        <v>3620</v>
      </c>
      <c r="E46" s="51">
        <v>0</v>
      </c>
      <c r="F46" s="51">
        <v>3620</v>
      </c>
      <c r="G46" s="51">
        <v>0</v>
      </c>
      <c r="H46" s="43">
        <f>I46+J46</f>
        <v>13100</v>
      </c>
      <c r="I46" s="51">
        <v>850</v>
      </c>
      <c r="J46" s="51">
        <v>12250</v>
      </c>
      <c r="K46" s="43">
        <f>SUM(L46:N46)</f>
        <v>3096</v>
      </c>
      <c r="L46" s="51">
        <v>1056</v>
      </c>
      <c r="M46" s="51">
        <v>0</v>
      </c>
      <c r="N46" s="51">
        <v>2040</v>
      </c>
      <c r="O46" s="51">
        <v>4500</v>
      </c>
      <c r="P46" s="58">
        <v>1500</v>
      </c>
      <c r="Q46" s="54">
        <f t="shared" si="0"/>
        <v>0.061687777594999174</v>
      </c>
      <c r="R46" s="79" t="s">
        <v>88</v>
      </c>
      <c r="S46" s="50">
        <v>29720</v>
      </c>
      <c r="T46" s="56">
        <v>22800</v>
      </c>
      <c r="U46" s="60">
        <f>T46/S46</f>
        <v>0.7671601615074024</v>
      </c>
    </row>
    <row r="47" spans="1:21" s="11" customFormat="1" ht="20.25" customHeight="1">
      <c r="A47" s="40">
        <v>39</v>
      </c>
      <c r="B47" s="95" t="s">
        <v>89</v>
      </c>
      <c r="C47" s="50">
        <f>D47+G47+H47+K47+O47</f>
        <v>22864</v>
      </c>
      <c r="D47" s="43">
        <f>E47+F47</f>
        <v>2200</v>
      </c>
      <c r="E47" s="51">
        <v>2200</v>
      </c>
      <c r="F47" s="51">
        <v>0</v>
      </c>
      <c r="G47" s="51">
        <v>0</v>
      </c>
      <c r="H47" s="43">
        <f>I47+J47</f>
        <v>15700</v>
      </c>
      <c r="I47" s="51">
        <v>0</v>
      </c>
      <c r="J47" s="51">
        <v>15700</v>
      </c>
      <c r="K47" s="43">
        <f>SUM(L47:N47)</f>
        <v>4964</v>
      </c>
      <c r="L47" s="51">
        <v>0</v>
      </c>
      <c r="M47" s="51">
        <v>4964</v>
      </c>
      <c r="N47" s="51">
        <v>0</v>
      </c>
      <c r="O47" s="51">
        <v>0</v>
      </c>
      <c r="P47" s="58">
        <v>3700</v>
      </c>
      <c r="Q47" s="54">
        <f t="shared" si="0"/>
        <v>0.16182645206438068</v>
      </c>
      <c r="R47" s="94" t="s">
        <v>90</v>
      </c>
      <c r="S47" s="50">
        <v>57120</v>
      </c>
      <c r="T47" s="56">
        <v>4200</v>
      </c>
      <c r="U47" s="60">
        <f>T47/S47</f>
        <v>0.07352941176470588</v>
      </c>
    </row>
    <row r="48" spans="1:21" s="11" customFormat="1" ht="20.25" customHeight="1">
      <c r="A48" s="40">
        <v>40</v>
      </c>
      <c r="B48" s="49" t="s">
        <v>91</v>
      </c>
      <c r="C48" s="50">
        <f>D48+G48+H48+K48+O48</f>
        <v>8300</v>
      </c>
      <c r="D48" s="43">
        <f>E48+F48</f>
        <v>4200</v>
      </c>
      <c r="E48" s="51">
        <v>4200</v>
      </c>
      <c r="F48" s="51">
        <v>0</v>
      </c>
      <c r="G48" s="51">
        <v>0</v>
      </c>
      <c r="H48" s="43">
        <f>I48+J48</f>
        <v>4100</v>
      </c>
      <c r="I48" s="51">
        <v>0</v>
      </c>
      <c r="J48" s="51">
        <v>4100</v>
      </c>
      <c r="K48" s="43">
        <f t="shared" si="4"/>
        <v>0</v>
      </c>
      <c r="L48" s="96">
        <v>0</v>
      </c>
      <c r="M48" s="51">
        <v>0</v>
      </c>
      <c r="N48" s="51">
        <v>0</v>
      </c>
      <c r="O48" s="51">
        <v>0</v>
      </c>
      <c r="P48" s="58">
        <v>0</v>
      </c>
      <c r="Q48" s="54">
        <f t="shared" si="0"/>
        <v>0</v>
      </c>
      <c r="R48" s="70"/>
      <c r="S48" s="50">
        <v>0</v>
      </c>
      <c r="T48" s="56"/>
      <c r="U48" s="60"/>
    </row>
    <row r="49" spans="1:21" s="11" customFormat="1" ht="20.25" customHeight="1">
      <c r="A49" s="40">
        <v>41</v>
      </c>
      <c r="B49" s="49" t="s">
        <v>92</v>
      </c>
      <c r="C49" s="50">
        <f t="shared" si="1"/>
        <v>16662</v>
      </c>
      <c r="D49" s="43">
        <v>10500</v>
      </c>
      <c r="E49" s="51">
        <v>0</v>
      </c>
      <c r="F49" s="51">
        <v>8750</v>
      </c>
      <c r="G49" s="51">
        <v>0</v>
      </c>
      <c r="H49" s="43">
        <v>4650</v>
      </c>
      <c r="I49" s="51">
        <v>0</v>
      </c>
      <c r="J49" s="51">
        <v>4000</v>
      </c>
      <c r="K49" s="43">
        <v>1512</v>
      </c>
      <c r="L49" s="51">
        <v>0</v>
      </c>
      <c r="M49" s="51">
        <v>1008</v>
      </c>
      <c r="N49" s="51">
        <v>0</v>
      </c>
      <c r="O49" s="51">
        <v>0</v>
      </c>
      <c r="P49" s="58">
        <v>1500</v>
      </c>
      <c r="Q49" s="54">
        <f t="shared" si="0"/>
        <v>0.09002520705797623</v>
      </c>
      <c r="R49" s="79" t="s">
        <v>93</v>
      </c>
      <c r="S49" s="50">
        <v>3080</v>
      </c>
      <c r="T49" s="56">
        <v>0</v>
      </c>
      <c r="U49" s="60">
        <f>T49/S49</f>
        <v>0</v>
      </c>
    </row>
    <row r="50" spans="1:21" s="11" customFormat="1" ht="20.25" customHeight="1">
      <c r="A50" s="40">
        <v>42</v>
      </c>
      <c r="B50" s="49" t="s">
        <v>94</v>
      </c>
      <c r="C50" s="50">
        <f t="shared" si="1"/>
        <v>33500</v>
      </c>
      <c r="D50" s="43">
        <f>E50+F50</f>
        <v>28500</v>
      </c>
      <c r="E50" s="51">
        <v>28500</v>
      </c>
      <c r="F50" s="51">
        <v>0</v>
      </c>
      <c r="G50" s="51">
        <v>0</v>
      </c>
      <c r="H50" s="43">
        <f>I50+J50</f>
        <v>5000</v>
      </c>
      <c r="I50" s="51">
        <v>0</v>
      </c>
      <c r="J50" s="51">
        <v>5000</v>
      </c>
      <c r="K50" s="43">
        <f>SUM(L50:N50)</f>
        <v>0</v>
      </c>
      <c r="L50" s="51">
        <v>0</v>
      </c>
      <c r="M50" s="51">
        <v>0</v>
      </c>
      <c r="N50" s="51">
        <v>0</v>
      </c>
      <c r="O50" s="51">
        <v>0</v>
      </c>
      <c r="P50" s="58">
        <v>5000</v>
      </c>
      <c r="Q50" s="54">
        <f t="shared" si="0"/>
        <v>0.14925373134328357</v>
      </c>
      <c r="R50" s="79" t="s">
        <v>56</v>
      </c>
      <c r="S50" s="50">
        <v>0</v>
      </c>
      <c r="T50" s="56"/>
      <c r="U50" s="60"/>
    </row>
    <row r="51" spans="1:21" s="11" customFormat="1" ht="20.25" customHeight="1">
      <c r="A51" s="40">
        <v>43</v>
      </c>
      <c r="B51" s="49" t="s">
        <v>95</v>
      </c>
      <c r="C51" s="50">
        <f t="shared" si="1"/>
        <v>26130</v>
      </c>
      <c r="D51" s="43">
        <f t="shared" si="2"/>
        <v>3150</v>
      </c>
      <c r="E51" s="51">
        <v>0</v>
      </c>
      <c r="F51" s="51">
        <v>3150</v>
      </c>
      <c r="G51" s="51">
        <v>0</v>
      </c>
      <c r="H51" s="43">
        <f t="shared" si="3"/>
        <v>12300</v>
      </c>
      <c r="I51" s="51">
        <v>0</v>
      </c>
      <c r="J51" s="51">
        <v>12300</v>
      </c>
      <c r="K51" s="43">
        <f t="shared" si="4"/>
        <v>7080</v>
      </c>
      <c r="L51" s="51">
        <v>0</v>
      </c>
      <c r="M51" s="51">
        <v>0</v>
      </c>
      <c r="N51" s="51">
        <v>7080</v>
      </c>
      <c r="O51" s="51">
        <v>3600</v>
      </c>
      <c r="P51" s="58">
        <v>6800</v>
      </c>
      <c r="Q51" s="54">
        <f t="shared" si="0"/>
        <v>0.2602372751626483</v>
      </c>
      <c r="R51" s="79" t="s">
        <v>96</v>
      </c>
      <c r="S51" s="50">
        <v>122610</v>
      </c>
      <c r="T51" s="56">
        <v>2610</v>
      </c>
      <c r="U51" s="60">
        <f>T51/S51</f>
        <v>0.02128700758502569</v>
      </c>
    </row>
    <row r="52" spans="1:21" s="11" customFormat="1" ht="20.25" customHeight="1">
      <c r="A52" s="40">
        <v>44</v>
      </c>
      <c r="B52" s="49" t="s">
        <v>97</v>
      </c>
      <c r="C52" s="50">
        <f t="shared" si="1"/>
        <v>40000</v>
      </c>
      <c r="D52" s="43">
        <f t="shared" si="2"/>
        <v>15000</v>
      </c>
      <c r="E52" s="51">
        <v>15000</v>
      </c>
      <c r="F52" s="51">
        <v>0</v>
      </c>
      <c r="G52" s="51">
        <v>0</v>
      </c>
      <c r="H52" s="43">
        <f t="shared" si="3"/>
        <v>25000</v>
      </c>
      <c r="I52" s="51">
        <v>0</v>
      </c>
      <c r="J52" s="51">
        <v>25000</v>
      </c>
      <c r="K52" s="43">
        <f t="shared" si="4"/>
        <v>0</v>
      </c>
      <c r="L52" s="51">
        <v>0</v>
      </c>
      <c r="M52" s="51">
        <v>0</v>
      </c>
      <c r="N52" s="51">
        <v>0</v>
      </c>
      <c r="O52" s="51">
        <v>0</v>
      </c>
      <c r="P52" s="58">
        <v>1000</v>
      </c>
      <c r="Q52" s="54">
        <f t="shared" si="0"/>
        <v>0.025</v>
      </c>
      <c r="R52" s="79" t="s">
        <v>98</v>
      </c>
      <c r="S52" s="50">
        <v>0</v>
      </c>
      <c r="T52" s="56"/>
      <c r="U52" s="60"/>
    </row>
    <row r="53" spans="1:21" s="11" customFormat="1" ht="20.25" customHeight="1">
      <c r="A53" s="40">
        <v>45</v>
      </c>
      <c r="B53" s="49" t="s">
        <v>99</v>
      </c>
      <c r="C53" s="50">
        <f t="shared" si="1"/>
        <v>25520</v>
      </c>
      <c r="D53" s="43">
        <f t="shared" si="2"/>
        <v>15180</v>
      </c>
      <c r="E53" s="51">
        <v>7200</v>
      </c>
      <c r="F53" s="51">
        <v>7980</v>
      </c>
      <c r="G53" s="51">
        <v>0</v>
      </c>
      <c r="H53" s="43">
        <f t="shared" si="3"/>
        <v>7700</v>
      </c>
      <c r="I53" s="51">
        <v>0</v>
      </c>
      <c r="J53" s="51">
        <v>7700</v>
      </c>
      <c r="K53" s="43">
        <f t="shared" si="4"/>
        <v>2640</v>
      </c>
      <c r="L53" s="51">
        <v>0</v>
      </c>
      <c r="M53" s="51">
        <v>2640</v>
      </c>
      <c r="N53" s="51">
        <v>0</v>
      </c>
      <c r="O53" s="51">
        <v>0</v>
      </c>
      <c r="P53" s="58">
        <v>0</v>
      </c>
      <c r="Q53" s="54">
        <f t="shared" si="0"/>
        <v>0</v>
      </c>
      <c r="R53" s="70"/>
      <c r="S53" s="50">
        <v>0</v>
      </c>
      <c r="T53" s="56"/>
      <c r="U53" s="60"/>
    </row>
    <row r="54" spans="1:21" s="11" customFormat="1" ht="20.25" customHeight="1">
      <c r="A54" s="40">
        <v>46</v>
      </c>
      <c r="B54" s="49" t="s">
        <v>100</v>
      </c>
      <c r="C54" s="50">
        <f t="shared" si="1"/>
        <v>10955</v>
      </c>
      <c r="D54" s="43">
        <f t="shared" si="2"/>
        <v>2870</v>
      </c>
      <c r="E54" s="51">
        <v>0</v>
      </c>
      <c r="F54" s="51">
        <v>2870</v>
      </c>
      <c r="G54" s="51">
        <v>0</v>
      </c>
      <c r="H54" s="43">
        <f t="shared" si="3"/>
        <v>8085</v>
      </c>
      <c r="I54" s="51">
        <v>0</v>
      </c>
      <c r="J54" s="51">
        <v>8085</v>
      </c>
      <c r="K54" s="43">
        <f t="shared" si="4"/>
        <v>0</v>
      </c>
      <c r="L54" s="51">
        <v>0</v>
      </c>
      <c r="M54" s="51">
        <v>0</v>
      </c>
      <c r="N54" s="51">
        <v>0</v>
      </c>
      <c r="O54" s="51">
        <v>0</v>
      </c>
      <c r="P54" s="58">
        <v>600</v>
      </c>
      <c r="Q54" s="54">
        <f t="shared" si="0"/>
        <v>0.05476951163852122</v>
      </c>
      <c r="R54" s="79" t="s">
        <v>101</v>
      </c>
      <c r="S54" s="50">
        <v>0</v>
      </c>
      <c r="T54" s="56"/>
      <c r="U54" s="60"/>
    </row>
    <row r="55" spans="1:21" s="11" customFormat="1" ht="20.25" customHeight="1">
      <c r="A55" s="40">
        <v>47</v>
      </c>
      <c r="B55" s="49" t="s">
        <v>102</v>
      </c>
      <c r="C55" s="50">
        <f t="shared" si="1"/>
        <v>9180</v>
      </c>
      <c r="D55" s="43">
        <f t="shared" si="2"/>
        <v>1980</v>
      </c>
      <c r="E55" s="51">
        <v>0</v>
      </c>
      <c r="F55" s="51">
        <v>1980</v>
      </c>
      <c r="G55" s="51">
        <v>0</v>
      </c>
      <c r="H55" s="43">
        <f t="shared" si="3"/>
        <v>7200</v>
      </c>
      <c r="I55" s="51">
        <v>0</v>
      </c>
      <c r="J55" s="51">
        <v>7200</v>
      </c>
      <c r="K55" s="43">
        <f t="shared" si="4"/>
        <v>0</v>
      </c>
      <c r="L55" s="51">
        <v>0</v>
      </c>
      <c r="M55" s="51">
        <v>0</v>
      </c>
      <c r="N55" s="51">
        <v>0</v>
      </c>
      <c r="O55" s="51">
        <v>0</v>
      </c>
      <c r="P55" s="58">
        <v>0</v>
      </c>
      <c r="Q55" s="54">
        <f t="shared" si="0"/>
        <v>0</v>
      </c>
      <c r="R55" s="70"/>
      <c r="S55" s="50">
        <v>14616</v>
      </c>
      <c r="T55" s="56">
        <v>14616</v>
      </c>
      <c r="U55" s="60">
        <f>T55/S55</f>
        <v>1</v>
      </c>
    </row>
    <row r="56" spans="1:21" s="11" customFormat="1" ht="20.25" customHeight="1">
      <c r="A56" s="40">
        <v>48</v>
      </c>
      <c r="B56" s="49" t="s">
        <v>103</v>
      </c>
      <c r="C56" s="50">
        <f t="shared" si="1"/>
        <v>7360</v>
      </c>
      <c r="D56" s="43">
        <f t="shared" si="2"/>
        <v>3360</v>
      </c>
      <c r="E56" s="51">
        <v>0</v>
      </c>
      <c r="F56" s="51">
        <v>3360</v>
      </c>
      <c r="G56" s="51">
        <v>0</v>
      </c>
      <c r="H56" s="43">
        <f t="shared" si="3"/>
        <v>4000</v>
      </c>
      <c r="I56" s="51">
        <v>0</v>
      </c>
      <c r="J56" s="51">
        <v>4000</v>
      </c>
      <c r="K56" s="43">
        <f t="shared" si="4"/>
        <v>0</v>
      </c>
      <c r="L56" s="51">
        <v>0</v>
      </c>
      <c r="M56" s="51">
        <v>0</v>
      </c>
      <c r="N56" s="51">
        <v>0</v>
      </c>
      <c r="O56" s="51">
        <v>0</v>
      </c>
      <c r="P56" s="58">
        <v>0</v>
      </c>
      <c r="Q56" s="54">
        <f t="shared" si="0"/>
        <v>0</v>
      </c>
      <c r="R56" s="70"/>
      <c r="S56" s="50">
        <v>0</v>
      </c>
      <c r="T56" s="56"/>
      <c r="U56" s="60"/>
    </row>
    <row r="57" spans="1:21" s="11" customFormat="1" ht="20.25" customHeight="1">
      <c r="A57" s="40">
        <v>49</v>
      </c>
      <c r="B57" s="49" t="s">
        <v>104</v>
      </c>
      <c r="C57" s="50">
        <f t="shared" si="1"/>
        <v>6900</v>
      </c>
      <c r="D57" s="43">
        <f t="shared" si="2"/>
        <v>3600</v>
      </c>
      <c r="E57" s="51">
        <v>3600</v>
      </c>
      <c r="F57" s="51">
        <v>0</v>
      </c>
      <c r="G57" s="51">
        <v>0</v>
      </c>
      <c r="H57" s="43">
        <f t="shared" si="3"/>
        <v>3300</v>
      </c>
      <c r="I57" s="51">
        <v>0</v>
      </c>
      <c r="J57" s="51">
        <v>3300</v>
      </c>
      <c r="K57" s="43">
        <f t="shared" si="4"/>
        <v>0</v>
      </c>
      <c r="L57" s="51">
        <v>0</v>
      </c>
      <c r="M57" s="51">
        <v>0</v>
      </c>
      <c r="N57" s="51">
        <v>0</v>
      </c>
      <c r="O57" s="51">
        <v>0</v>
      </c>
      <c r="P57" s="58">
        <v>0</v>
      </c>
      <c r="Q57" s="54">
        <f t="shared" si="0"/>
        <v>0</v>
      </c>
      <c r="R57" s="70"/>
      <c r="S57" s="50">
        <v>0</v>
      </c>
      <c r="T57" s="56"/>
      <c r="U57" s="60"/>
    </row>
    <row r="58" spans="1:21" s="11" customFormat="1" ht="20.25" customHeight="1">
      <c r="A58" s="40">
        <v>50</v>
      </c>
      <c r="B58" s="49" t="s">
        <v>105</v>
      </c>
      <c r="C58" s="50">
        <f t="shared" si="1"/>
        <v>13850</v>
      </c>
      <c r="D58" s="43">
        <f t="shared" si="2"/>
        <v>2450</v>
      </c>
      <c r="E58" s="51">
        <v>0</v>
      </c>
      <c r="F58" s="51">
        <v>2450</v>
      </c>
      <c r="G58" s="51">
        <v>0</v>
      </c>
      <c r="H58" s="43">
        <f t="shared" si="3"/>
        <v>10600</v>
      </c>
      <c r="I58" s="51">
        <v>0</v>
      </c>
      <c r="J58" s="51">
        <v>10600</v>
      </c>
      <c r="K58" s="43">
        <f t="shared" si="4"/>
        <v>800</v>
      </c>
      <c r="L58" s="51">
        <v>0</v>
      </c>
      <c r="M58" s="51">
        <v>800</v>
      </c>
      <c r="N58" s="51">
        <v>0</v>
      </c>
      <c r="O58" s="51">
        <v>0</v>
      </c>
      <c r="P58" s="58">
        <v>0</v>
      </c>
      <c r="Q58" s="54">
        <f t="shared" si="0"/>
        <v>0</v>
      </c>
      <c r="R58" s="70"/>
      <c r="S58" s="50">
        <v>0</v>
      </c>
      <c r="T58" s="56"/>
      <c r="U58" s="60"/>
    </row>
    <row r="59" spans="1:21" s="11" customFormat="1" ht="20.25" customHeight="1">
      <c r="A59" s="40">
        <v>51</v>
      </c>
      <c r="B59" s="97" t="s">
        <v>106</v>
      </c>
      <c r="C59" s="50">
        <f t="shared" si="1"/>
        <v>31680</v>
      </c>
      <c r="D59" s="43">
        <f t="shared" si="2"/>
        <v>14700</v>
      </c>
      <c r="E59" s="51">
        <v>0</v>
      </c>
      <c r="F59" s="51">
        <v>14700</v>
      </c>
      <c r="G59" s="51">
        <v>0</v>
      </c>
      <c r="H59" s="43">
        <f t="shared" si="3"/>
        <v>15000</v>
      </c>
      <c r="I59" s="51">
        <v>0</v>
      </c>
      <c r="J59" s="51">
        <v>15000</v>
      </c>
      <c r="K59" s="43">
        <f t="shared" si="4"/>
        <v>1980</v>
      </c>
      <c r="L59" s="51">
        <v>1980</v>
      </c>
      <c r="M59" s="51">
        <v>0</v>
      </c>
      <c r="N59" s="51">
        <v>0</v>
      </c>
      <c r="O59" s="51">
        <v>0</v>
      </c>
      <c r="P59" s="58">
        <v>0</v>
      </c>
      <c r="Q59" s="54">
        <f t="shared" si="0"/>
        <v>0</v>
      </c>
      <c r="R59" s="70"/>
      <c r="S59" s="50">
        <v>0</v>
      </c>
      <c r="T59" s="56"/>
      <c r="U59" s="60"/>
    </row>
    <row r="60" spans="1:21" s="11" customFormat="1" ht="20.25" customHeight="1">
      <c r="A60" s="40">
        <v>52</v>
      </c>
      <c r="B60" s="49" t="s">
        <v>107</v>
      </c>
      <c r="C60" s="50">
        <f t="shared" si="1"/>
        <v>5200</v>
      </c>
      <c r="D60" s="43">
        <f t="shared" si="2"/>
        <v>0</v>
      </c>
      <c r="E60" s="51">
        <v>0</v>
      </c>
      <c r="F60" s="51">
        <v>0</v>
      </c>
      <c r="G60" s="51">
        <v>0</v>
      </c>
      <c r="H60" s="43">
        <f t="shared" si="3"/>
        <v>5200</v>
      </c>
      <c r="I60" s="51">
        <v>0</v>
      </c>
      <c r="J60" s="51">
        <v>5200</v>
      </c>
      <c r="K60" s="43">
        <f t="shared" si="4"/>
        <v>0</v>
      </c>
      <c r="L60" s="51">
        <v>0</v>
      </c>
      <c r="M60" s="51">
        <v>0</v>
      </c>
      <c r="N60" s="51">
        <v>0</v>
      </c>
      <c r="O60" s="51">
        <v>0</v>
      </c>
      <c r="P60" s="65">
        <v>0</v>
      </c>
      <c r="Q60" s="54">
        <f t="shared" si="0"/>
        <v>0</v>
      </c>
      <c r="R60" s="70"/>
      <c r="S60" s="62">
        <v>4680</v>
      </c>
      <c r="T60" s="68">
        <v>0</v>
      </c>
      <c r="U60" s="60">
        <f>T60/S60</f>
        <v>0</v>
      </c>
    </row>
    <row r="61" spans="1:21" s="11" customFormat="1" ht="20.25" customHeight="1">
      <c r="A61" s="40">
        <v>53</v>
      </c>
      <c r="B61" s="49" t="s">
        <v>108</v>
      </c>
      <c r="C61" s="50">
        <f t="shared" si="1"/>
        <v>23350</v>
      </c>
      <c r="D61" s="43">
        <f t="shared" si="2"/>
        <v>12750</v>
      </c>
      <c r="E61" s="51">
        <v>0</v>
      </c>
      <c r="F61" s="51">
        <v>12750</v>
      </c>
      <c r="G61" s="51">
        <v>0</v>
      </c>
      <c r="H61" s="43">
        <f t="shared" si="3"/>
        <v>10600</v>
      </c>
      <c r="I61" s="51">
        <v>0</v>
      </c>
      <c r="J61" s="51">
        <v>10600</v>
      </c>
      <c r="K61" s="43">
        <f t="shared" si="4"/>
        <v>0</v>
      </c>
      <c r="L61" s="51">
        <v>0</v>
      </c>
      <c r="M61" s="51">
        <v>0</v>
      </c>
      <c r="N61" s="51">
        <v>0</v>
      </c>
      <c r="O61" s="51">
        <v>0</v>
      </c>
      <c r="P61" s="58">
        <v>2500</v>
      </c>
      <c r="Q61" s="54">
        <f t="shared" si="0"/>
        <v>0.10706638115631692</v>
      </c>
      <c r="R61" s="70"/>
      <c r="S61" s="50">
        <v>0</v>
      </c>
      <c r="T61" s="56"/>
      <c r="U61" s="60"/>
    </row>
    <row r="62" spans="1:21" s="11" customFormat="1" ht="20.25" customHeight="1">
      <c r="A62" s="40">
        <v>56</v>
      </c>
      <c r="B62" s="49" t="s">
        <v>109</v>
      </c>
      <c r="C62" s="50">
        <f t="shared" si="1"/>
        <v>16650</v>
      </c>
      <c r="D62" s="43">
        <f t="shared" si="2"/>
        <v>5450</v>
      </c>
      <c r="E62" s="51">
        <v>0</v>
      </c>
      <c r="F62" s="51">
        <v>5450</v>
      </c>
      <c r="G62" s="51">
        <v>0</v>
      </c>
      <c r="H62" s="43">
        <f t="shared" si="3"/>
        <v>11200</v>
      </c>
      <c r="I62" s="51">
        <v>0</v>
      </c>
      <c r="J62" s="51">
        <v>11200</v>
      </c>
      <c r="K62" s="43">
        <f t="shared" si="4"/>
        <v>0</v>
      </c>
      <c r="L62" s="51">
        <v>0</v>
      </c>
      <c r="M62" s="51">
        <v>0</v>
      </c>
      <c r="N62" s="51">
        <v>0</v>
      </c>
      <c r="O62" s="51">
        <v>0</v>
      </c>
      <c r="P62" s="58">
        <v>0</v>
      </c>
      <c r="Q62" s="54">
        <f t="shared" si="0"/>
        <v>0</v>
      </c>
      <c r="R62" s="70"/>
      <c r="S62" s="50">
        <v>171120</v>
      </c>
      <c r="T62" s="56">
        <v>0</v>
      </c>
      <c r="U62" s="60">
        <f>T62/S62</f>
        <v>0</v>
      </c>
    </row>
    <row r="63" spans="1:21" s="11" customFormat="1" ht="20.25" customHeight="1">
      <c r="A63" s="40">
        <v>58</v>
      </c>
      <c r="B63" s="49" t="s">
        <v>110</v>
      </c>
      <c r="C63" s="50">
        <f t="shared" si="1"/>
        <v>7860</v>
      </c>
      <c r="D63" s="43">
        <f t="shared" si="2"/>
        <v>5000</v>
      </c>
      <c r="E63" s="51">
        <v>5000</v>
      </c>
      <c r="F63" s="51">
        <v>0</v>
      </c>
      <c r="G63" s="51">
        <v>0</v>
      </c>
      <c r="H63" s="43">
        <f t="shared" si="3"/>
        <v>2500</v>
      </c>
      <c r="I63" s="51">
        <v>0</v>
      </c>
      <c r="J63" s="51">
        <v>2500</v>
      </c>
      <c r="K63" s="43">
        <f t="shared" si="4"/>
        <v>360</v>
      </c>
      <c r="L63" s="51">
        <v>0</v>
      </c>
      <c r="M63" s="51">
        <v>0</v>
      </c>
      <c r="N63" s="51">
        <v>360</v>
      </c>
      <c r="O63" s="51">
        <v>0</v>
      </c>
      <c r="P63" s="58">
        <v>0</v>
      </c>
      <c r="Q63" s="54">
        <f t="shared" si="0"/>
        <v>0</v>
      </c>
      <c r="R63" s="70"/>
      <c r="S63" s="50">
        <v>0</v>
      </c>
      <c r="T63" s="56">
        <v>0</v>
      </c>
      <c r="U63" s="60">
        <v>0</v>
      </c>
    </row>
    <row r="64" spans="1:21" s="11" customFormat="1" ht="20.25" customHeight="1">
      <c r="A64" s="40">
        <v>56</v>
      </c>
      <c r="B64" s="49" t="s">
        <v>111</v>
      </c>
      <c r="C64" s="50">
        <f t="shared" si="1"/>
        <v>16892</v>
      </c>
      <c r="D64" s="43">
        <f t="shared" si="2"/>
        <v>4340</v>
      </c>
      <c r="E64" s="51">
        <v>0</v>
      </c>
      <c r="F64" s="51">
        <v>4340</v>
      </c>
      <c r="G64" s="51">
        <v>0</v>
      </c>
      <c r="H64" s="43">
        <f t="shared" si="3"/>
        <v>12552</v>
      </c>
      <c r="I64" s="51">
        <v>12552</v>
      </c>
      <c r="J64" s="51">
        <v>0</v>
      </c>
      <c r="K64" s="43">
        <f t="shared" si="4"/>
        <v>0</v>
      </c>
      <c r="L64" s="51">
        <v>0</v>
      </c>
      <c r="M64" s="51">
        <v>0</v>
      </c>
      <c r="N64" s="51">
        <v>0</v>
      </c>
      <c r="O64" s="51">
        <v>0</v>
      </c>
      <c r="P64" s="58">
        <v>0</v>
      </c>
      <c r="Q64" s="54">
        <f t="shared" si="0"/>
        <v>0</v>
      </c>
      <c r="R64" s="70"/>
      <c r="S64" s="50">
        <v>0</v>
      </c>
      <c r="T64" s="56"/>
      <c r="U64" s="60"/>
    </row>
    <row r="65" spans="1:21" s="11" customFormat="1" ht="20.25" customHeight="1" thickBot="1">
      <c r="A65" s="98">
        <v>57</v>
      </c>
      <c r="B65" s="99" t="s">
        <v>112</v>
      </c>
      <c r="C65" s="91">
        <f t="shared" si="1"/>
        <v>3858</v>
      </c>
      <c r="D65" s="100">
        <f t="shared" si="2"/>
        <v>1361</v>
      </c>
      <c r="E65" s="88">
        <v>1361</v>
      </c>
      <c r="F65" s="88">
        <v>0</v>
      </c>
      <c r="G65" s="88">
        <v>0</v>
      </c>
      <c r="H65" s="100">
        <f t="shared" si="3"/>
        <v>610</v>
      </c>
      <c r="I65" s="88">
        <v>0</v>
      </c>
      <c r="J65" s="88">
        <v>610</v>
      </c>
      <c r="K65" s="100">
        <f t="shared" si="4"/>
        <v>1887</v>
      </c>
      <c r="L65" s="88">
        <v>1620</v>
      </c>
      <c r="M65" s="88">
        <v>0</v>
      </c>
      <c r="N65" s="88">
        <v>267</v>
      </c>
      <c r="O65" s="88">
        <v>0</v>
      </c>
      <c r="P65" s="89">
        <v>0</v>
      </c>
      <c r="Q65" s="141">
        <f t="shared" si="0"/>
        <v>0</v>
      </c>
      <c r="R65" s="101"/>
      <c r="S65" s="91">
        <v>0</v>
      </c>
      <c r="T65" s="102"/>
      <c r="U65" s="93"/>
    </row>
    <row r="66" spans="1:21" s="112" customFormat="1" ht="21.75" customHeight="1" thickBot="1" thickTop="1">
      <c r="A66" s="103"/>
      <c r="B66" s="104" t="s">
        <v>113</v>
      </c>
      <c r="C66" s="105">
        <f>SUM(C9:C65)</f>
        <v>2881061</v>
      </c>
      <c r="D66" s="106">
        <f aca="true" t="shared" si="5" ref="D66:P66">SUM(D9:D65)</f>
        <v>1331546</v>
      </c>
      <c r="E66" s="106">
        <f t="shared" si="5"/>
        <v>783937</v>
      </c>
      <c r="F66" s="106">
        <f t="shared" si="5"/>
        <v>544856</v>
      </c>
      <c r="G66" s="106">
        <f t="shared" si="5"/>
        <v>660</v>
      </c>
      <c r="H66" s="106">
        <f t="shared" si="5"/>
        <v>1237887</v>
      </c>
      <c r="I66" s="106">
        <f t="shared" si="5"/>
        <v>13402</v>
      </c>
      <c r="J66" s="106">
        <f t="shared" si="5"/>
        <v>1221994</v>
      </c>
      <c r="K66" s="106">
        <f t="shared" si="5"/>
        <v>287126</v>
      </c>
      <c r="L66" s="106">
        <f t="shared" si="5"/>
        <v>127513</v>
      </c>
      <c r="M66" s="106">
        <f t="shared" si="5"/>
        <v>71212</v>
      </c>
      <c r="N66" s="106">
        <f t="shared" si="5"/>
        <v>18447</v>
      </c>
      <c r="O66" s="106">
        <f t="shared" si="5"/>
        <v>23842</v>
      </c>
      <c r="P66" s="107">
        <f t="shared" si="5"/>
        <v>301600</v>
      </c>
      <c r="Q66" s="108">
        <f>P66/C66</f>
        <v>0.10468365647238986</v>
      </c>
      <c r="R66" s="109"/>
      <c r="S66" s="105">
        <f>SUM(S9:S65)</f>
        <v>2330768</v>
      </c>
      <c r="T66" s="110">
        <f>SUM(T9:T65)</f>
        <v>281161</v>
      </c>
      <c r="U66" s="111">
        <f>T66/S66</f>
        <v>0.12063019571231456</v>
      </c>
    </row>
    <row r="67" spans="1:21" s="112" customFormat="1" ht="21.75" customHeight="1" thickBot="1" thickTop="1">
      <c r="A67" s="113"/>
      <c r="B67" s="114" t="s">
        <v>114</v>
      </c>
      <c r="C67" s="115">
        <f aca="true" t="shared" si="6" ref="C67:P67">C8+C66</f>
        <v>2974701</v>
      </c>
      <c r="D67" s="116">
        <f t="shared" si="6"/>
        <v>1346586</v>
      </c>
      <c r="E67" s="116">
        <f t="shared" si="6"/>
        <v>783937</v>
      </c>
      <c r="F67" s="116">
        <f t="shared" si="6"/>
        <v>544856</v>
      </c>
      <c r="G67" s="116">
        <f t="shared" si="6"/>
        <v>660</v>
      </c>
      <c r="H67" s="116">
        <f t="shared" si="6"/>
        <v>1253487</v>
      </c>
      <c r="I67" s="116">
        <f t="shared" si="6"/>
        <v>13402</v>
      </c>
      <c r="J67" s="116">
        <f t="shared" si="6"/>
        <v>1221994</v>
      </c>
      <c r="K67" s="116">
        <f t="shared" si="6"/>
        <v>350126</v>
      </c>
      <c r="L67" s="116">
        <f t="shared" si="6"/>
        <v>127513</v>
      </c>
      <c r="M67" s="116">
        <f t="shared" si="6"/>
        <v>71212</v>
      </c>
      <c r="N67" s="116">
        <f t="shared" si="6"/>
        <v>18447</v>
      </c>
      <c r="O67" s="116">
        <f t="shared" si="6"/>
        <v>23842</v>
      </c>
      <c r="P67" s="117">
        <f t="shared" si="6"/>
        <v>306600</v>
      </c>
      <c r="Q67" s="118">
        <f t="shared" si="0"/>
        <v>0.1030691824153083</v>
      </c>
      <c r="R67" s="119"/>
      <c r="S67" s="115">
        <f>S8+S66</f>
        <v>2377208</v>
      </c>
      <c r="T67" s="120">
        <f>T8+T66</f>
        <v>285361</v>
      </c>
      <c r="U67" s="121">
        <f>T67/S67</f>
        <v>0.12004040033518312</v>
      </c>
    </row>
    <row r="68" spans="7:11" ht="12">
      <c r="G68" s="122"/>
      <c r="H68" s="122"/>
      <c r="I68" s="122"/>
      <c r="J68" s="122"/>
      <c r="K68" s="122"/>
    </row>
  </sheetData>
  <mergeCells count="13">
    <mergeCell ref="B3:B7"/>
    <mergeCell ref="C3:U3"/>
    <mergeCell ref="C4:R4"/>
    <mergeCell ref="S4:U4"/>
    <mergeCell ref="C5:C7"/>
    <mergeCell ref="P5:R6"/>
    <mergeCell ref="S5:S7"/>
    <mergeCell ref="T5:U6"/>
    <mergeCell ref="D6:D7"/>
    <mergeCell ref="G6:G7"/>
    <mergeCell ref="H6:H7"/>
    <mergeCell ref="K6:K7"/>
    <mergeCell ref="O6:O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16" sqref="H16"/>
    </sheetView>
  </sheetViews>
  <sheetFormatPr defaultColWidth="9.00390625" defaultRowHeight="13.5"/>
  <cols>
    <col min="1" max="1" width="2.625" style="139" customWidth="1"/>
    <col min="2" max="2" width="9.625" style="139" bestFit="1" customWidth="1"/>
    <col min="3" max="3" width="73.625" style="127" bestFit="1" customWidth="1"/>
    <col min="4" max="16384" width="9.00390625" style="139" customWidth="1"/>
  </cols>
  <sheetData>
    <row r="1" spans="1:3" s="126" customFormat="1" ht="25.5" customHeight="1">
      <c r="A1" s="125" t="s">
        <v>115</v>
      </c>
      <c r="C1" s="127"/>
    </row>
    <row r="2" spans="1:3" s="126" customFormat="1" ht="25.5" customHeight="1">
      <c r="A2" s="125"/>
      <c r="C2" s="127"/>
    </row>
    <row r="3" spans="1:3" s="130" customFormat="1" ht="12">
      <c r="A3" s="128"/>
      <c r="B3" s="127" t="s">
        <v>116</v>
      </c>
      <c r="C3" s="129" t="s">
        <v>117</v>
      </c>
    </row>
    <row r="4" spans="1:3" s="130" customFormat="1" ht="20.25" customHeight="1">
      <c r="A4" s="127">
        <v>1</v>
      </c>
      <c r="B4" s="131" t="s">
        <v>29</v>
      </c>
      <c r="C4" s="132" t="s">
        <v>118</v>
      </c>
    </row>
    <row r="5" spans="1:3" s="130" customFormat="1" ht="20.25" customHeight="1">
      <c r="A5" s="127">
        <v>2</v>
      </c>
      <c r="B5" s="133" t="s">
        <v>33</v>
      </c>
      <c r="C5" s="134" t="s">
        <v>119</v>
      </c>
    </row>
    <row r="6" spans="1:3" s="130" customFormat="1" ht="20.25" customHeight="1">
      <c r="A6" s="127">
        <v>3</v>
      </c>
      <c r="B6" s="131" t="s">
        <v>39</v>
      </c>
      <c r="C6" s="132" t="s">
        <v>120</v>
      </c>
    </row>
    <row r="7" spans="1:3" s="130" customFormat="1" ht="20.25" customHeight="1">
      <c r="A7" s="127">
        <v>4</v>
      </c>
      <c r="B7" s="131" t="s">
        <v>42</v>
      </c>
      <c r="C7" s="132" t="s">
        <v>121</v>
      </c>
    </row>
    <row r="8" spans="1:3" s="135" customFormat="1" ht="20.25" customHeight="1">
      <c r="A8" s="127">
        <v>5</v>
      </c>
      <c r="B8" s="131" t="s">
        <v>44</v>
      </c>
      <c r="C8" s="132" t="s">
        <v>122</v>
      </c>
    </row>
    <row r="9" spans="1:3" s="130" customFormat="1" ht="20.25" customHeight="1">
      <c r="A9" s="127">
        <v>6</v>
      </c>
      <c r="B9" s="131" t="s">
        <v>50</v>
      </c>
      <c r="C9" s="132" t="s">
        <v>123</v>
      </c>
    </row>
    <row r="10" spans="1:3" s="130" customFormat="1" ht="20.25" customHeight="1">
      <c r="A10" s="127">
        <v>7</v>
      </c>
      <c r="B10" s="131" t="s">
        <v>55</v>
      </c>
      <c r="C10" s="132" t="s">
        <v>124</v>
      </c>
    </row>
    <row r="11" spans="1:3" s="130" customFormat="1" ht="20.25" customHeight="1">
      <c r="A11" s="127">
        <v>8</v>
      </c>
      <c r="B11" s="131" t="s">
        <v>57</v>
      </c>
      <c r="C11" s="132" t="s">
        <v>125</v>
      </c>
    </row>
    <row r="12" spans="1:3" s="130" customFormat="1" ht="20.25" customHeight="1">
      <c r="A12" s="127">
        <v>9</v>
      </c>
      <c r="B12" s="131" t="s">
        <v>61</v>
      </c>
      <c r="C12" s="132" t="s">
        <v>126</v>
      </c>
    </row>
    <row r="13" spans="1:3" s="130" customFormat="1" ht="20.25" customHeight="1">
      <c r="A13" s="127">
        <v>10</v>
      </c>
      <c r="B13" s="131" t="s">
        <v>63</v>
      </c>
      <c r="C13" s="132" t="s">
        <v>127</v>
      </c>
    </row>
    <row r="14" spans="1:3" s="135" customFormat="1" ht="20.25" customHeight="1">
      <c r="A14" s="127">
        <v>11</v>
      </c>
      <c r="B14" s="131" t="s">
        <v>72</v>
      </c>
      <c r="C14" s="132" t="s">
        <v>128</v>
      </c>
    </row>
    <row r="15" spans="1:3" s="130" customFormat="1" ht="20.25" customHeight="1">
      <c r="A15" s="127">
        <v>12</v>
      </c>
      <c r="B15" s="131" t="s">
        <v>78</v>
      </c>
      <c r="C15" s="132" t="s">
        <v>129</v>
      </c>
    </row>
    <row r="16" spans="1:3" s="130" customFormat="1" ht="20.25" customHeight="1">
      <c r="A16" s="127">
        <v>13</v>
      </c>
      <c r="B16" s="131" t="s">
        <v>82</v>
      </c>
      <c r="C16" s="136" t="s">
        <v>130</v>
      </c>
    </row>
    <row r="17" spans="1:3" s="130" customFormat="1" ht="20.25" customHeight="1">
      <c r="A17" s="127">
        <v>14</v>
      </c>
      <c r="B17" s="131" t="s">
        <v>84</v>
      </c>
      <c r="C17" s="127" t="s">
        <v>131</v>
      </c>
    </row>
    <row r="18" spans="1:3" s="130" customFormat="1" ht="20.25" customHeight="1">
      <c r="A18" s="127">
        <v>15</v>
      </c>
      <c r="B18" s="127" t="s">
        <v>87</v>
      </c>
      <c r="C18" s="137" t="s">
        <v>132</v>
      </c>
    </row>
    <row r="19" spans="1:3" s="130" customFormat="1" ht="20.25" customHeight="1">
      <c r="A19" s="127">
        <v>16</v>
      </c>
      <c r="B19" s="127" t="s">
        <v>89</v>
      </c>
      <c r="C19" s="138" t="s">
        <v>133</v>
      </c>
    </row>
    <row r="20" spans="1:3" s="130" customFormat="1" ht="20.25" customHeight="1">
      <c r="A20" s="127">
        <v>17</v>
      </c>
      <c r="B20" s="131" t="s">
        <v>92</v>
      </c>
      <c r="C20" s="137" t="s">
        <v>134</v>
      </c>
    </row>
    <row r="21" spans="1:3" s="130" customFormat="1" ht="20.25" customHeight="1">
      <c r="A21" s="127">
        <v>18</v>
      </c>
      <c r="B21" s="131" t="s">
        <v>97</v>
      </c>
      <c r="C21" s="132" t="s">
        <v>135</v>
      </c>
    </row>
    <row r="22" spans="1:3" s="130" customFormat="1" ht="20.25" customHeight="1">
      <c r="A22" s="127">
        <v>19</v>
      </c>
      <c r="B22" s="131" t="s">
        <v>105</v>
      </c>
      <c r="C22" s="132" t="s">
        <v>136</v>
      </c>
    </row>
  </sheetData>
  <hyperlinks>
    <hyperlink ref="C5" r:id="rId1" display="http://www.city.ichinomiya.aichi.jp/division/kikikanri/bichikushokuryou/bichikushokuryou.html"/>
    <hyperlink ref="C6" r:id="rId2" display="http://www.city.toyokawa.lg.jp/safe/seibun.html"/>
    <hyperlink ref="C18" r:id="rId3" display="http://www.town.togo.aichi.jp/Contents/ePage.asp?CONTENTNO=4508&amp;PNO=62"/>
    <hyperlink ref="C10" r:id="rId4" display="http://www.city.konan.lg.jp/soumu_yobo/bousai/hinanbasho/index.html"/>
    <hyperlink ref="C11" r:id="rId5" display="http://www.city.komaki.aichi.jp/contents/10000362.html"/>
    <hyperlink ref="C15" r:id="rId6" display="http://www.city.aisai.lg.jp/contents_detail.php?co=ser&amp;frmId=2572"/>
    <hyperlink ref="C16" r:id="rId7" display="http://www.city.kitanagoya.lg.jp/moshimo/shelter/index.php#sonae"/>
    <hyperlink ref="C21" r:id="rId8" display="http://www.town.kanie.aichi.jp/"/>
    <hyperlink ref="C22" r:id="rId9" display="http://www.town.taketoyo.lg.jp/bousai/bousai.htm"/>
    <hyperlink ref="C8" r:id="rId10" display="http://www.city.toyota.aichi.jp/division/ad00/ad18/1193373_7094.html"/>
    <hyperlink ref="C12" r:id="rId11" display="http://www.city.shinshiro.lg.jp/index.cfm/6,16926,141,687,html"/>
    <hyperlink ref="C19" r:id="rId12" display="http://www.town.nagakute.aichi.jp/kurashi/bousai/anshin/bousai_sos.html"/>
    <hyperlink ref="C14" r:id="rId13" display="http://www.city.toyoake.lg.jp/somubo/bousai/bousai/hiroba/bousaitop.htm"/>
    <hyperlink ref="C4" r:id="rId14" display="http://www.city.toyohashi.aichi.jp/bousai/"/>
    <hyperlink ref="C9" r:id="rId15" display="http://www.city.gamagori.aichi.jp/somu/anzen/bosai/"/>
    <hyperlink ref="C13" r:id="rId16" display="http://www.city.tokai.aichi.jp/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2010-10-06T02:40:05Z</cp:lastPrinted>
  <dcterms:created xsi:type="dcterms:W3CDTF">2010-10-04T04:04:10Z</dcterms:created>
  <dcterms:modified xsi:type="dcterms:W3CDTF">2010-10-06T02:40:06Z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